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ie\Desktop\"/>
    </mc:Choice>
  </mc:AlternateContent>
  <xr:revisionPtr revIDLastSave="0" documentId="8_{8805171D-8552-4451-86A5-7676F96F9C2D}" xr6:coauthVersionLast="47" xr6:coauthVersionMax="47" xr10:uidLastSave="{00000000-0000-0000-0000-000000000000}"/>
  <bookViews>
    <workbookView xWindow="190" yWindow="1290" windowWidth="19010" windowHeight="8790" xr2:uid="{F9C74CA2-DFF4-465A-A82F-68CABA671E6F}"/>
  </bookViews>
  <sheets>
    <sheet name="2022 2023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2" i="1" l="1"/>
  <c r="O12" i="1"/>
  <c r="O33" i="1"/>
  <c r="O25" i="1"/>
  <c r="N52" i="1"/>
  <c r="N33" i="1"/>
  <c r="N25" i="1"/>
  <c r="N54" i="1" s="1"/>
  <c r="N12" i="1"/>
  <c r="M52" i="1"/>
  <c r="L52" i="1"/>
  <c r="J52" i="1"/>
  <c r="M33" i="1"/>
  <c r="L33" i="1"/>
  <c r="J33" i="1"/>
  <c r="H33" i="1"/>
  <c r="M25" i="1"/>
  <c r="L25" i="1"/>
  <c r="J25" i="1"/>
  <c r="M12" i="1"/>
  <c r="L12" i="1"/>
  <c r="J12" i="1"/>
  <c r="O54" i="1" l="1"/>
  <c r="O57" i="1" s="1"/>
  <c r="J54" i="1"/>
</calcChain>
</file>

<file path=xl/sharedStrings.xml><?xml version="1.0" encoding="utf-8"?>
<sst xmlns="http://schemas.openxmlformats.org/spreadsheetml/2006/main" count="65" uniqueCount="61">
  <si>
    <t>2016-17</t>
  </si>
  <si>
    <t>2017-18</t>
  </si>
  <si>
    <t>2018-19</t>
  </si>
  <si>
    <t>2019-20</t>
  </si>
  <si>
    <t>2020-2021</t>
  </si>
  <si>
    <t>2021-22</t>
  </si>
  <si>
    <t>Actual</t>
  </si>
  <si>
    <t>approved budget</t>
  </si>
  <si>
    <t>INCOME</t>
  </si>
  <si>
    <t>Dues Income</t>
  </si>
  <si>
    <t>Interest/MISC</t>
  </si>
  <si>
    <t>Road and Snow Income</t>
  </si>
  <si>
    <t>Lot-House</t>
  </si>
  <si>
    <t>Lot-Vacant</t>
  </si>
  <si>
    <t>Road Fee</t>
  </si>
  <si>
    <t>Total Road and Snow Income</t>
  </si>
  <si>
    <t>Waterfront easement income</t>
  </si>
  <si>
    <t>TOTAL INCOME</t>
  </si>
  <si>
    <t>EXPENSES</t>
  </si>
  <si>
    <t xml:space="preserve">Administration </t>
  </si>
  <si>
    <t>Bank fees</t>
  </si>
  <si>
    <t>D&amp;O Liability and Property Insu</t>
  </si>
  <si>
    <t>Misc.</t>
  </si>
  <si>
    <t>Annual Report</t>
  </si>
  <si>
    <t>Overdue Account Collections</t>
  </si>
  <si>
    <t>Postage &amp; Office Supplies</t>
  </si>
  <si>
    <t>Social activities</t>
  </si>
  <si>
    <t>Web Design</t>
  </si>
  <si>
    <t>Barn rental</t>
  </si>
  <si>
    <t>Total Administration expense</t>
  </si>
  <si>
    <t>Road &amp; Snow</t>
  </si>
  <si>
    <t>Calcium Chloride</t>
  </si>
  <si>
    <t>Road Repair/Maintenance</t>
  </si>
  <si>
    <t>Road Signs</t>
  </si>
  <si>
    <t>Snow plowing and sanding</t>
  </si>
  <si>
    <t>Tree work</t>
  </si>
  <si>
    <t>Total Road and Snow Expense</t>
  </si>
  <si>
    <t>Waterfront</t>
  </si>
  <si>
    <t>Capital Improvements</t>
  </si>
  <si>
    <t>Docks</t>
  </si>
  <si>
    <t>Canoe racks</t>
  </si>
  <si>
    <t>Misc. (eg BBQ)</t>
  </si>
  <si>
    <t>Grounds</t>
  </si>
  <si>
    <t>CMP</t>
  </si>
  <si>
    <t>Lawn mowing</t>
  </si>
  <si>
    <t>Port-a-Potty</t>
  </si>
  <si>
    <t>Grounds - Other</t>
  </si>
  <si>
    <t>Harbor</t>
  </si>
  <si>
    <t>Dredging</t>
  </si>
  <si>
    <t>Harbor - other</t>
  </si>
  <si>
    <t>Swim Area</t>
  </si>
  <si>
    <t>Install docks</t>
  </si>
  <si>
    <t>Remove docks</t>
  </si>
  <si>
    <t>Swim Area - Other</t>
  </si>
  <si>
    <t>Total Waterfront</t>
  </si>
  <si>
    <t>TOTAL EXPENSE</t>
  </si>
  <si>
    <t>2021-2022</t>
  </si>
  <si>
    <t>Proposed budget</t>
  </si>
  <si>
    <t xml:space="preserve"> 2022-2023</t>
  </si>
  <si>
    <t>YTD 7/6/22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</si>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</sst>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4" fontId="5" fillId="0" borderId="3" xfId="0" applyNumberFormat="1" applyFont="1" applyBorder="1"/>
    <xf numFmtId="0" fontId="2" fillId="0" borderId="0" xfId="0" applyFont="1"/>
    <xf numFmtId="4" fontId="3" fillId="0" borderId="0" xfId="0" applyNumberFormat="1" applyFont="1"/>
    <xf numFmtId="49" fontId="7" fillId="0" borderId="0" xfId="0" applyNumberFormat="1" applyFont="1"/>
    <xf numFmtId="4" fontId="5" fillId="0" borderId="4" xfId="0" applyNumberFormat="1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4" fontId="6" fillId="2" borderId="0" xfId="0" applyNumberFormat="1" applyFont="1" applyFill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44" fontId="6" fillId="0" borderId="0" xfId="1" applyFont="1"/>
    <xf numFmtId="44" fontId="3" fillId="0" borderId="0" xfId="1" applyFont="1"/>
    <xf numFmtId="44" fontId="6" fillId="0" borderId="5" xfId="1" applyFont="1" applyBorder="1"/>
    <xf numFmtId="44" fontId="6" fillId="0" borderId="6" xfId="1" applyFont="1" applyBorder="1"/>
    <xf numFmtId="44" fontId="6" fillId="0" borderId="7" xfId="1" applyFont="1" applyBorder="1"/>
    <xf numFmtId="44" fontId="6" fillId="0" borderId="4" xfId="1" applyFont="1" applyBorder="1"/>
    <xf numFmtId="44" fontId="4" fillId="0" borderId="1" xfId="1" applyFont="1" applyBorder="1"/>
    <xf numFmtId="44" fontId="4" fillId="0" borderId="1" xfId="1" applyFont="1" applyBorder="1" applyAlignment="1">
      <alignment horizontal="center"/>
    </xf>
    <xf numFmtId="44" fontId="6" fillId="0" borderId="1" xfId="1" applyFont="1" applyBorder="1"/>
    <xf numFmtId="44" fontId="6" fillId="0" borderId="0" xfId="0" applyNumberFormat="1" applyFont="1"/>
    <xf numFmtId="4" fontId="6" fillId="0" borderId="8" xfId="0" applyNumberFormat="1" applyFont="1" applyBorder="1"/>
    <xf numFmtId="4" fontId="5" fillId="0" borderId="8" xfId="0" applyNumberFormat="1" applyFont="1" applyBorder="1"/>
    <xf numFmtId="4" fontId="6" fillId="0" borderId="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9632-42E9-4EB1-9692-020CF4713ABE}">
  <dimension ref="A1:W84"/>
  <sheetViews>
    <sheetView tabSelected="1" view="pageBreakPreview" topLeftCell="A44" zoomScale="85" zoomScaleNormal="70" zoomScaleSheetLayoutView="85" workbookViewId="0">
      <selection activeCell="N57" sqref="N57"/>
    </sheetView>
  </sheetViews>
  <sheetFormatPr defaultColWidth="9.1796875" defaultRowHeight="19" customHeight="1" x14ac:dyDescent="0.35"/>
  <cols>
    <col min="1" max="1" width="1.453125" style="15" customWidth="1"/>
    <col min="2" max="2" width="1.54296875" style="15" customWidth="1"/>
    <col min="3" max="3" width="23.81640625" style="15" customWidth="1"/>
    <col min="4" max="4" width="14.7265625" style="5" customWidth="1"/>
    <col min="5" max="5" width="0.36328125" style="5" customWidth="1"/>
    <col min="6" max="6" width="14.7265625" style="5" customWidth="1"/>
    <col min="7" max="7" width="1" style="5" customWidth="1"/>
    <col min="8" max="8" width="14.7265625" style="5" customWidth="1"/>
    <col min="9" max="9" width="2.26953125" style="5" hidden="1" customWidth="1"/>
    <col min="10" max="10" width="14.7265625" style="5" customWidth="1"/>
    <col min="11" max="11" width="2.26953125" style="5" hidden="1" customWidth="1"/>
    <col min="12" max="12" width="13" style="5" customWidth="1"/>
    <col min="13" max="13" width="12.6328125" style="5" customWidth="1"/>
    <col min="14" max="14" width="14.90625" style="25" customWidth="1"/>
    <col min="15" max="15" width="15.81640625" style="5" customWidth="1"/>
    <col min="16" max="255" width="9.1796875" style="5"/>
    <col min="256" max="257" width="3" style="5" customWidth="1"/>
    <col min="258" max="258" width="38.453125" style="5" customWidth="1"/>
    <col min="259" max="259" width="14.7265625" style="5" customWidth="1"/>
    <col min="260" max="260" width="2.26953125" style="5" customWidth="1"/>
    <col min="261" max="261" width="14.7265625" style="5" customWidth="1"/>
    <col min="262" max="262" width="2.26953125" style="5" customWidth="1"/>
    <col min="263" max="263" width="14.7265625" style="5" customWidth="1"/>
    <col min="264" max="264" width="0" style="5" hidden="1" customWidth="1"/>
    <col min="265" max="265" width="15.7265625" style="5" customWidth="1"/>
    <col min="266" max="266" width="2.26953125" style="5" customWidth="1"/>
    <col min="267" max="267" width="15.7265625" style="5" customWidth="1"/>
    <col min="268" max="268" width="2.26953125" style="5" customWidth="1"/>
    <col min="269" max="269" width="17.1796875" style="5" customWidth="1"/>
    <col min="270" max="270" width="15.7265625" style="5" customWidth="1"/>
    <col min="271" max="511" width="9.1796875" style="5"/>
    <col min="512" max="513" width="3" style="5" customWidth="1"/>
    <col min="514" max="514" width="38.453125" style="5" customWidth="1"/>
    <col min="515" max="515" width="14.7265625" style="5" customWidth="1"/>
    <col min="516" max="516" width="2.26953125" style="5" customWidth="1"/>
    <col min="517" max="517" width="14.7265625" style="5" customWidth="1"/>
    <col min="518" max="518" width="2.26953125" style="5" customWidth="1"/>
    <col min="519" max="519" width="14.7265625" style="5" customWidth="1"/>
    <col min="520" max="520" width="0" style="5" hidden="1" customWidth="1"/>
    <col min="521" max="521" width="15.7265625" style="5" customWidth="1"/>
    <col min="522" max="522" width="2.26953125" style="5" customWidth="1"/>
    <col min="523" max="523" width="15.7265625" style="5" customWidth="1"/>
    <col min="524" max="524" width="2.26953125" style="5" customWidth="1"/>
    <col min="525" max="525" width="17.1796875" style="5" customWidth="1"/>
    <col min="526" max="526" width="15.7265625" style="5" customWidth="1"/>
    <col min="527" max="767" width="9.1796875" style="5"/>
    <col min="768" max="769" width="3" style="5" customWidth="1"/>
    <col min="770" max="770" width="38.453125" style="5" customWidth="1"/>
    <col min="771" max="771" width="14.7265625" style="5" customWidth="1"/>
    <col min="772" max="772" width="2.26953125" style="5" customWidth="1"/>
    <col min="773" max="773" width="14.7265625" style="5" customWidth="1"/>
    <col min="774" max="774" width="2.26953125" style="5" customWidth="1"/>
    <col min="775" max="775" width="14.7265625" style="5" customWidth="1"/>
    <col min="776" max="776" width="0" style="5" hidden="1" customWidth="1"/>
    <col min="777" max="777" width="15.7265625" style="5" customWidth="1"/>
    <col min="778" max="778" width="2.26953125" style="5" customWidth="1"/>
    <col min="779" max="779" width="15.7265625" style="5" customWidth="1"/>
    <col min="780" max="780" width="2.26953125" style="5" customWidth="1"/>
    <col min="781" max="781" width="17.1796875" style="5" customWidth="1"/>
    <col min="782" max="782" width="15.7265625" style="5" customWidth="1"/>
    <col min="783" max="1023" width="9.1796875" style="5"/>
    <col min="1024" max="1025" width="3" style="5" customWidth="1"/>
    <col min="1026" max="1026" width="38.453125" style="5" customWidth="1"/>
    <col min="1027" max="1027" width="14.7265625" style="5" customWidth="1"/>
    <col min="1028" max="1028" width="2.26953125" style="5" customWidth="1"/>
    <col min="1029" max="1029" width="14.7265625" style="5" customWidth="1"/>
    <col min="1030" max="1030" width="2.26953125" style="5" customWidth="1"/>
    <col min="1031" max="1031" width="14.7265625" style="5" customWidth="1"/>
    <col min="1032" max="1032" width="0" style="5" hidden="1" customWidth="1"/>
    <col min="1033" max="1033" width="15.7265625" style="5" customWidth="1"/>
    <col min="1034" max="1034" width="2.26953125" style="5" customWidth="1"/>
    <col min="1035" max="1035" width="15.7265625" style="5" customWidth="1"/>
    <col min="1036" max="1036" width="2.26953125" style="5" customWidth="1"/>
    <col min="1037" max="1037" width="17.1796875" style="5" customWidth="1"/>
    <col min="1038" max="1038" width="15.7265625" style="5" customWidth="1"/>
    <col min="1039" max="1279" width="9.1796875" style="5"/>
    <col min="1280" max="1281" width="3" style="5" customWidth="1"/>
    <col min="1282" max="1282" width="38.453125" style="5" customWidth="1"/>
    <col min="1283" max="1283" width="14.7265625" style="5" customWidth="1"/>
    <col min="1284" max="1284" width="2.26953125" style="5" customWidth="1"/>
    <col min="1285" max="1285" width="14.7265625" style="5" customWidth="1"/>
    <col min="1286" max="1286" width="2.26953125" style="5" customWidth="1"/>
    <col min="1287" max="1287" width="14.7265625" style="5" customWidth="1"/>
    <col min="1288" max="1288" width="0" style="5" hidden="1" customWidth="1"/>
    <col min="1289" max="1289" width="15.7265625" style="5" customWidth="1"/>
    <col min="1290" max="1290" width="2.26953125" style="5" customWidth="1"/>
    <col min="1291" max="1291" width="15.7265625" style="5" customWidth="1"/>
    <col min="1292" max="1292" width="2.26953125" style="5" customWidth="1"/>
    <col min="1293" max="1293" width="17.1796875" style="5" customWidth="1"/>
    <col min="1294" max="1294" width="15.7265625" style="5" customWidth="1"/>
    <col min="1295" max="1535" width="9.1796875" style="5"/>
    <col min="1536" max="1537" width="3" style="5" customWidth="1"/>
    <col min="1538" max="1538" width="38.453125" style="5" customWidth="1"/>
    <col min="1539" max="1539" width="14.7265625" style="5" customWidth="1"/>
    <col min="1540" max="1540" width="2.26953125" style="5" customWidth="1"/>
    <col min="1541" max="1541" width="14.7265625" style="5" customWidth="1"/>
    <col min="1542" max="1542" width="2.26953125" style="5" customWidth="1"/>
    <col min="1543" max="1543" width="14.7265625" style="5" customWidth="1"/>
    <col min="1544" max="1544" width="0" style="5" hidden="1" customWidth="1"/>
    <col min="1545" max="1545" width="15.7265625" style="5" customWidth="1"/>
    <col min="1546" max="1546" width="2.26953125" style="5" customWidth="1"/>
    <col min="1547" max="1547" width="15.7265625" style="5" customWidth="1"/>
    <col min="1548" max="1548" width="2.26953125" style="5" customWidth="1"/>
    <col min="1549" max="1549" width="17.1796875" style="5" customWidth="1"/>
    <col min="1550" max="1550" width="15.7265625" style="5" customWidth="1"/>
    <col min="1551" max="1791" width="9.1796875" style="5"/>
    <col min="1792" max="1793" width="3" style="5" customWidth="1"/>
    <col min="1794" max="1794" width="38.453125" style="5" customWidth="1"/>
    <col min="1795" max="1795" width="14.7265625" style="5" customWidth="1"/>
    <col min="1796" max="1796" width="2.26953125" style="5" customWidth="1"/>
    <col min="1797" max="1797" width="14.7265625" style="5" customWidth="1"/>
    <col min="1798" max="1798" width="2.26953125" style="5" customWidth="1"/>
    <col min="1799" max="1799" width="14.7265625" style="5" customWidth="1"/>
    <col min="1800" max="1800" width="0" style="5" hidden="1" customWidth="1"/>
    <col min="1801" max="1801" width="15.7265625" style="5" customWidth="1"/>
    <col min="1802" max="1802" width="2.26953125" style="5" customWidth="1"/>
    <col min="1803" max="1803" width="15.7265625" style="5" customWidth="1"/>
    <col min="1804" max="1804" width="2.26953125" style="5" customWidth="1"/>
    <col min="1805" max="1805" width="17.1796875" style="5" customWidth="1"/>
    <col min="1806" max="1806" width="15.7265625" style="5" customWidth="1"/>
    <col min="1807" max="2047" width="9.1796875" style="5"/>
    <col min="2048" max="2049" width="3" style="5" customWidth="1"/>
    <col min="2050" max="2050" width="38.453125" style="5" customWidth="1"/>
    <col min="2051" max="2051" width="14.7265625" style="5" customWidth="1"/>
    <col min="2052" max="2052" width="2.26953125" style="5" customWidth="1"/>
    <col min="2053" max="2053" width="14.7265625" style="5" customWidth="1"/>
    <col min="2054" max="2054" width="2.26953125" style="5" customWidth="1"/>
    <col min="2055" max="2055" width="14.7265625" style="5" customWidth="1"/>
    <col min="2056" max="2056" width="0" style="5" hidden="1" customWidth="1"/>
    <col min="2057" max="2057" width="15.7265625" style="5" customWidth="1"/>
    <col min="2058" max="2058" width="2.26953125" style="5" customWidth="1"/>
    <col min="2059" max="2059" width="15.7265625" style="5" customWidth="1"/>
    <col min="2060" max="2060" width="2.26953125" style="5" customWidth="1"/>
    <col min="2061" max="2061" width="17.1796875" style="5" customWidth="1"/>
    <col min="2062" max="2062" width="15.7265625" style="5" customWidth="1"/>
    <col min="2063" max="2303" width="9.1796875" style="5"/>
    <col min="2304" max="2305" width="3" style="5" customWidth="1"/>
    <col min="2306" max="2306" width="38.453125" style="5" customWidth="1"/>
    <col min="2307" max="2307" width="14.7265625" style="5" customWidth="1"/>
    <col min="2308" max="2308" width="2.26953125" style="5" customWidth="1"/>
    <col min="2309" max="2309" width="14.7265625" style="5" customWidth="1"/>
    <col min="2310" max="2310" width="2.26953125" style="5" customWidth="1"/>
    <col min="2311" max="2311" width="14.7265625" style="5" customWidth="1"/>
    <col min="2312" max="2312" width="0" style="5" hidden="1" customWidth="1"/>
    <col min="2313" max="2313" width="15.7265625" style="5" customWidth="1"/>
    <col min="2314" max="2314" width="2.26953125" style="5" customWidth="1"/>
    <col min="2315" max="2315" width="15.7265625" style="5" customWidth="1"/>
    <col min="2316" max="2316" width="2.26953125" style="5" customWidth="1"/>
    <col min="2317" max="2317" width="17.1796875" style="5" customWidth="1"/>
    <col min="2318" max="2318" width="15.7265625" style="5" customWidth="1"/>
    <col min="2319" max="2559" width="9.1796875" style="5"/>
    <col min="2560" max="2561" width="3" style="5" customWidth="1"/>
    <col min="2562" max="2562" width="38.453125" style="5" customWidth="1"/>
    <col min="2563" max="2563" width="14.7265625" style="5" customWidth="1"/>
    <col min="2564" max="2564" width="2.26953125" style="5" customWidth="1"/>
    <col min="2565" max="2565" width="14.7265625" style="5" customWidth="1"/>
    <col min="2566" max="2566" width="2.26953125" style="5" customWidth="1"/>
    <col min="2567" max="2567" width="14.7265625" style="5" customWidth="1"/>
    <col min="2568" max="2568" width="0" style="5" hidden="1" customWidth="1"/>
    <col min="2569" max="2569" width="15.7265625" style="5" customWidth="1"/>
    <col min="2570" max="2570" width="2.26953125" style="5" customWidth="1"/>
    <col min="2571" max="2571" width="15.7265625" style="5" customWidth="1"/>
    <col min="2572" max="2572" width="2.26953125" style="5" customWidth="1"/>
    <col min="2573" max="2573" width="17.1796875" style="5" customWidth="1"/>
    <col min="2574" max="2574" width="15.7265625" style="5" customWidth="1"/>
    <col min="2575" max="2815" width="9.1796875" style="5"/>
    <col min="2816" max="2817" width="3" style="5" customWidth="1"/>
    <col min="2818" max="2818" width="38.453125" style="5" customWidth="1"/>
    <col min="2819" max="2819" width="14.7265625" style="5" customWidth="1"/>
    <col min="2820" max="2820" width="2.26953125" style="5" customWidth="1"/>
    <col min="2821" max="2821" width="14.7265625" style="5" customWidth="1"/>
    <col min="2822" max="2822" width="2.26953125" style="5" customWidth="1"/>
    <col min="2823" max="2823" width="14.7265625" style="5" customWidth="1"/>
    <col min="2824" max="2824" width="0" style="5" hidden="1" customWidth="1"/>
    <col min="2825" max="2825" width="15.7265625" style="5" customWidth="1"/>
    <col min="2826" max="2826" width="2.26953125" style="5" customWidth="1"/>
    <col min="2827" max="2827" width="15.7265625" style="5" customWidth="1"/>
    <col min="2828" max="2828" width="2.26953125" style="5" customWidth="1"/>
    <col min="2829" max="2829" width="17.1796875" style="5" customWidth="1"/>
    <col min="2830" max="2830" width="15.7265625" style="5" customWidth="1"/>
    <col min="2831" max="3071" width="9.1796875" style="5"/>
    <col min="3072" max="3073" width="3" style="5" customWidth="1"/>
    <col min="3074" max="3074" width="38.453125" style="5" customWidth="1"/>
    <col min="3075" max="3075" width="14.7265625" style="5" customWidth="1"/>
    <col min="3076" max="3076" width="2.26953125" style="5" customWidth="1"/>
    <col min="3077" max="3077" width="14.7265625" style="5" customWidth="1"/>
    <col min="3078" max="3078" width="2.26953125" style="5" customWidth="1"/>
    <col min="3079" max="3079" width="14.7265625" style="5" customWidth="1"/>
    <col min="3080" max="3080" width="0" style="5" hidden="1" customWidth="1"/>
    <col min="3081" max="3081" width="15.7265625" style="5" customWidth="1"/>
    <col min="3082" max="3082" width="2.26953125" style="5" customWidth="1"/>
    <col min="3083" max="3083" width="15.7265625" style="5" customWidth="1"/>
    <col min="3084" max="3084" width="2.26953125" style="5" customWidth="1"/>
    <col min="3085" max="3085" width="17.1796875" style="5" customWidth="1"/>
    <col min="3086" max="3086" width="15.7265625" style="5" customWidth="1"/>
    <col min="3087" max="3327" width="9.1796875" style="5"/>
    <col min="3328" max="3329" width="3" style="5" customWidth="1"/>
    <col min="3330" max="3330" width="38.453125" style="5" customWidth="1"/>
    <col min="3331" max="3331" width="14.7265625" style="5" customWidth="1"/>
    <col min="3332" max="3332" width="2.26953125" style="5" customWidth="1"/>
    <col min="3333" max="3333" width="14.7265625" style="5" customWidth="1"/>
    <col min="3334" max="3334" width="2.26953125" style="5" customWidth="1"/>
    <col min="3335" max="3335" width="14.7265625" style="5" customWidth="1"/>
    <col min="3336" max="3336" width="0" style="5" hidden="1" customWidth="1"/>
    <col min="3337" max="3337" width="15.7265625" style="5" customWidth="1"/>
    <col min="3338" max="3338" width="2.26953125" style="5" customWidth="1"/>
    <col min="3339" max="3339" width="15.7265625" style="5" customWidth="1"/>
    <col min="3340" max="3340" width="2.26953125" style="5" customWidth="1"/>
    <col min="3341" max="3341" width="17.1796875" style="5" customWidth="1"/>
    <col min="3342" max="3342" width="15.7265625" style="5" customWidth="1"/>
    <col min="3343" max="3583" width="9.1796875" style="5"/>
    <col min="3584" max="3585" width="3" style="5" customWidth="1"/>
    <col min="3586" max="3586" width="38.453125" style="5" customWidth="1"/>
    <col min="3587" max="3587" width="14.7265625" style="5" customWidth="1"/>
    <col min="3588" max="3588" width="2.26953125" style="5" customWidth="1"/>
    <col min="3589" max="3589" width="14.7265625" style="5" customWidth="1"/>
    <col min="3590" max="3590" width="2.26953125" style="5" customWidth="1"/>
    <col min="3591" max="3591" width="14.7265625" style="5" customWidth="1"/>
    <col min="3592" max="3592" width="0" style="5" hidden="1" customWidth="1"/>
    <col min="3593" max="3593" width="15.7265625" style="5" customWidth="1"/>
    <col min="3594" max="3594" width="2.26953125" style="5" customWidth="1"/>
    <col min="3595" max="3595" width="15.7265625" style="5" customWidth="1"/>
    <col min="3596" max="3596" width="2.26953125" style="5" customWidth="1"/>
    <col min="3597" max="3597" width="17.1796875" style="5" customWidth="1"/>
    <col min="3598" max="3598" width="15.7265625" style="5" customWidth="1"/>
    <col min="3599" max="3839" width="9.1796875" style="5"/>
    <col min="3840" max="3841" width="3" style="5" customWidth="1"/>
    <col min="3842" max="3842" width="38.453125" style="5" customWidth="1"/>
    <col min="3843" max="3843" width="14.7265625" style="5" customWidth="1"/>
    <col min="3844" max="3844" width="2.26953125" style="5" customWidth="1"/>
    <col min="3845" max="3845" width="14.7265625" style="5" customWidth="1"/>
    <col min="3846" max="3846" width="2.26953125" style="5" customWidth="1"/>
    <col min="3847" max="3847" width="14.7265625" style="5" customWidth="1"/>
    <col min="3848" max="3848" width="0" style="5" hidden="1" customWidth="1"/>
    <col min="3849" max="3849" width="15.7265625" style="5" customWidth="1"/>
    <col min="3850" max="3850" width="2.26953125" style="5" customWidth="1"/>
    <col min="3851" max="3851" width="15.7265625" style="5" customWidth="1"/>
    <col min="3852" max="3852" width="2.26953125" style="5" customWidth="1"/>
    <col min="3853" max="3853" width="17.1796875" style="5" customWidth="1"/>
    <col min="3854" max="3854" width="15.7265625" style="5" customWidth="1"/>
    <col min="3855" max="4095" width="9.1796875" style="5"/>
    <col min="4096" max="4097" width="3" style="5" customWidth="1"/>
    <col min="4098" max="4098" width="38.453125" style="5" customWidth="1"/>
    <col min="4099" max="4099" width="14.7265625" style="5" customWidth="1"/>
    <col min="4100" max="4100" width="2.26953125" style="5" customWidth="1"/>
    <col min="4101" max="4101" width="14.7265625" style="5" customWidth="1"/>
    <col min="4102" max="4102" width="2.26953125" style="5" customWidth="1"/>
    <col min="4103" max="4103" width="14.7265625" style="5" customWidth="1"/>
    <col min="4104" max="4104" width="0" style="5" hidden="1" customWidth="1"/>
    <col min="4105" max="4105" width="15.7265625" style="5" customWidth="1"/>
    <col min="4106" max="4106" width="2.26953125" style="5" customWidth="1"/>
    <col min="4107" max="4107" width="15.7265625" style="5" customWidth="1"/>
    <col min="4108" max="4108" width="2.26953125" style="5" customWidth="1"/>
    <col min="4109" max="4109" width="17.1796875" style="5" customWidth="1"/>
    <col min="4110" max="4110" width="15.7265625" style="5" customWidth="1"/>
    <col min="4111" max="4351" width="9.1796875" style="5"/>
    <col min="4352" max="4353" width="3" style="5" customWidth="1"/>
    <col min="4354" max="4354" width="38.453125" style="5" customWidth="1"/>
    <col min="4355" max="4355" width="14.7265625" style="5" customWidth="1"/>
    <col min="4356" max="4356" width="2.26953125" style="5" customWidth="1"/>
    <col min="4357" max="4357" width="14.7265625" style="5" customWidth="1"/>
    <col min="4358" max="4358" width="2.26953125" style="5" customWidth="1"/>
    <col min="4359" max="4359" width="14.7265625" style="5" customWidth="1"/>
    <col min="4360" max="4360" width="0" style="5" hidden="1" customWidth="1"/>
    <col min="4361" max="4361" width="15.7265625" style="5" customWidth="1"/>
    <col min="4362" max="4362" width="2.26953125" style="5" customWidth="1"/>
    <col min="4363" max="4363" width="15.7265625" style="5" customWidth="1"/>
    <col min="4364" max="4364" width="2.26953125" style="5" customWidth="1"/>
    <col min="4365" max="4365" width="17.1796875" style="5" customWidth="1"/>
    <col min="4366" max="4366" width="15.7265625" style="5" customWidth="1"/>
    <col min="4367" max="4607" width="9.1796875" style="5"/>
    <col min="4608" max="4609" width="3" style="5" customWidth="1"/>
    <col min="4610" max="4610" width="38.453125" style="5" customWidth="1"/>
    <col min="4611" max="4611" width="14.7265625" style="5" customWidth="1"/>
    <col min="4612" max="4612" width="2.26953125" style="5" customWidth="1"/>
    <col min="4613" max="4613" width="14.7265625" style="5" customWidth="1"/>
    <col min="4614" max="4614" width="2.26953125" style="5" customWidth="1"/>
    <col min="4615" max="4615" width="14.7265625" style="5" customWidth="1"/>
    <col min="4616" max="4616" width="0" style="5" hidden="1" customWidth="1"/>
    <col min="4617" max="4617" width="15.7265625" style="5" customWidth="1"/>
    <col min="4618" max="4618" width="2.26953125" style="5" customWidth="1"/>
    <col min="4619" max="4619" width="15.7265625" style="5" customWidth="1"/>
    <col min="4620" max="4620" width="2.26953125" style="5" customWidth="1"/>
    <col min="4621" max="4621" width="17.1796875" style="5" customWidth="1"/>
    <col min="4622" max="4622" width="15.7265625" style="5" customWidth="1"/>
    <col min="4623" max="4863" width="9.1796875" style="5"/>
    <col min="4864" max="4865" width="3" style="5" customWidth="1"/>
    <col min="4866" max="4866" width="38.453125" style="5" customWidth="1"/>
    <col min="4867" max="4867" width="14.7265625" style="5" customWidth="1"/>
    <col min="4868" max="4868" width="2.26953125" style="5" customWidth="1"/>
    <col min="4869" max="4869" width="14.7265625" style="5" customWidth="1"/>
    <col min="4870" max="4870" width="2.26953125" style="5" customWidth="1"/>
    <col min="4871" max="4871" width="14.7265625" style="5" customWidth="1"/>
    <col min="4872" max="4872" width="0" style="5" hidden="1" customWidth="1"/>
    <col min="4873" max="4873" width="15.7265625" style="5" customWidth="1"/>
    <col min="4874" max="4874" width="2.26953125" style="5" customWidth="1"/>
    <col min="4875" max="4875" width="15.7265625" style="5" customWidth="1"/>
    <col min="4876" max="4876" width="2.26953125" style="5" customWidth="1"/>
    <col min="4877" max="4877" width="17.1796875" style="5" customWidth="1"/>
    <col min="4878" max="4878" width="15.7265625" style="5" customWidth="1"/>
    <col min="4879" max="5119" width="9.1796875" style="5"/>
    <col min="5120" max="5121" width="3" style="5" customWidth="1"/>
    <col min="5122" max="5122" width="38.453125" style="5" customWidth="1"/>
    <col min="5123" max="5123" width="14.7265625" style="5" customWidth="1"/>
    <col min="5124" max="5124" width="2.26953125" style="5" customWidth="1"/>
    <col min="5125" max="5125" width="14.7265625" style="5" customWidth="1"/>
    <col min="5126" max="5126" width="2.26953125" style="5" customWidth="1"/>
    <col min="5127" max="5127" width="14.7265625" style="5" customWidth="1"/>
    <col min="5128" max="5128" width="0" style="5" hidden="1" customWidth="1"/>
    <col min="5129" max="5129" width="15.7265625" style="5" customWidth="1"/>
    <col min="5130" max="5130" width="2.26953125" style="5" customWidth="1"/>
    <col min="5131" max="5131" width="15.7265625" style="5" customWidth="1"/>
    <col min="5132" max="5132" width="2.26953125" style="5" customWidth="1"/>
    <col min="5133" max="5133" width="17.1796875" style="5" customWidth="1"/>
    <col min="5134" max="5134" width="15.7265625" style="5" customWidth="1"/>
    <col min="5135" max="5375" width="9.1796875" style="5"/>
    <col min="5376" max="5377" width="3" style="5" customWidth="1"/>
    <col min="5378" max="5378" width="38.453125" style="5" customWidth="1"/>
    <col min="5379" max="5379" width="14.7265625" style="5" customWidth="1"/>
    <col min="5380" max="5380" width="2.26953125" style="5" customWidth="1"/>
    <col min="5381" max="5381" width="14.7265625" style="5" customWidth="1"/>
    <col min="5382" max="5382" width="2.26953125" style="5" customWidth="1"/>
    <col min="5383" max="5383" width="14.7265625" style="5" customWidth="1"/>
    <col min="5384" max="5384" width="0" style="5" hidden="1" customWidth="1"/>
    <col min="5385" max="5385" width="15.7265625" style="5" customWidth="1"/>
    <col min="5386" max="5386" width="2.26953125" style="5" customWidth="1"/>
    <col min="5387" max="5387" width="15.7265625" style="5" customWidth="1"/>
    <col min="5388" max="5388" width="2.26953125" style="5" customWidth="1"/>
    <col min="5389" max="5389" width="17.1796875" style="5" customWidth="1"/>
    <col min="5390" max="5390" width="15.7265625" style="5" customWidth="1"/>
    <col min="5391" max="5631" width="9.1796875" style="5"/>
    <col min="5632" max="5633" width="3" style="5" customWidth="1"/>
    <col min="5634" max="5634" width="38.453125" style="5" customWidth="1"/>
    <col min="5635" max="5635" width="14.7265625" style="5" customWidth="1"/>
    <col min="5636" max="5636" width="2.26953125" style="5" customWidth="1"/>
    <col min="5637" max="5637" width="14.7265625" style="5" customWidth="1"/>
    <col min="5638" max="5638" width="2.26953125" style="5" customWidth="1"/>
    <col min="5639" max="5639" width="14.7265625" style="5" customWidth="1"/>
    <col min="5640" max="5640" width="0" style="5" hidden="1" customWidth="1"/>
    <col min="5641" max="5641" width="15.7265625" style="5" customWidth="1"/>
    <col min="5642" max="5642" width="2.26953125" style="5" customWidth="1"/>
    <col min="5643" max="5643" width="15.7265625" style="5" customWidth="1"/>
    <col min="5644" max="5644" width="2.26953125" style="5" customWidth="1"/>
    <col min="5645" max="5645" width="17.1796875" style="5" customWidth="1"/>
    <col min="5646" max="5646" width="15.7265625" style="5" customWidth="1"/>
    <col min="5647" max="5887" width="9.1796875" style="5"/>
    <col min="5888" max="5889" width="3" style="5" customWidth="1"/>
    <col min="5890" max="5890" width="38.453125" style="5" customWidth="1"/>
    <col min="5891" max="5891" width="14.7265625" style="5" customWidth="1"/>
    <col min="5892" max="5892" width="2.26953125" style="5" customWidth="1"/>
    <col min="5893" max="5893" width="14.7265625" style="5" customWidth="1"/>
    <col min="5894" max="5894" width="2.26953125" style="5" customWidth="1"/>
    <col min="5895" max="5895" width="14.7265625" style="5" customWidth="1"/>
    <col min="5896" max="5896" width="0" style="5" hidden="1" customWidth="1"/>
    <col min="5897" max="5897" width="15.7265625" style="5" customWidth="1"/>
    <col min="5898" max="5898" width="2.26953125" style="5" customWidth="1"/>
    <col min="5899" max="5899" width="15.7265625" style="5" customWidth="1"/>
    <col min="5900" max="5900" width="2.26953125" style="5" customWidth="1"/>
    <col min="5901" max="5901" width="17.1796875" style="5" customWidth="1"/>
    <col min="5902" max="5902" width="15.7265625" style="5" customWidth="1"/>
    <col min="5903" max="6143" width="9.1796875" style="5"/>
    <col min="6144" max="6145" width="3" style="5" customWidth="1"/>
    <col min="6146" max="6146" width="38.453125" style="5" customWidth="1"/>
    <col min="6147" max="6147" width="14.7265625" style="5" customWidth="1"/>
    <col min="6148" max="6148" width="2.26953125" style="5" customWidth="1"/>
    <col min="6149" max="6149" width="14.7265625" style="5" customWidth="1"/>
    <col min="6150" max="6150" width="2.26953125" style="5" customWidth="1"/>
    <col min="6151" max="6151" width="14.7265625" style="5" customWidth="1"/>
    <col min="6152" max="6152" width="0" style="5" hidden="1" customWidth="1"/>
    <col min="6153" max="6153" width="15.7265625" style="5" customWidth="1"/>
    <col min="6154" max="6154" width="2.26953125" style="5" customWidth="1"/>
    <col min="6155" max="6155" width="15.7265625" style="5" customWidth="1"/>
    <col min="6156" max="6156" width="2.26953125" style="5" customWidth="1"/>
    <col min="6157" max="6157" width="17.1796875" style="5" customWidth="1"/>
    <col min="6158" max="6158" width="15.7265625" style="5" customWidth="1"/>
    <col min="6159" max="6399" width="9.1796875" style="5"/>
    <col min="6400" max="6401" width="3" style="5" customWidth="1"/>
    <col min="6402" max="6402" width="38.453125" style="5" customWidth="1"/>
    <col min="6403" max="6403" width="14.7265625" style="5" customWidth="1"/>
    <col min="6404" max="6404" width="2.26953125" style="5" customWidth="1"/>
    <col min="6405" max="6405" width="14.7265625" style="5" customWidth="1"/>
    <col min="6406" max="6406" width="2.26953125" style="5" customWidth="1"/>
    <col min="6407" max="6407" width="14.7265625" style="5" customWidth="1"/>
    <col min="6408" max="6408" width="0" style="5" hidden="1" customWidth="1"/>
    <col min="6409" max="6409" width="15.7265625" style="5" customWidth="1"/>
    <col min="6410" max="6410" width="2.26953125" style="5" customWidth="1"/>
    <col min="6411" max="6411" width="15.7265625" style="5" customWidth="1"/>
    <col min="6412" max="6412" width="2.26953125" style="5" customWidth="1"/>
    <col min="6413" max="6413" width="17.1796875" style="5" customWidth="1"/>
    <col min="6414" max="6414" width="15.7265625" style="5" customWidth="1"/>
    <col min="6415" max="6655" width="9.1796875" style="5"/>
    <col min="6656" max="6657" width="3" style="5" customWidth="1"/>
    <col min="6658" max="6658" width="38.453125" style="5" customWidth="1"/>
    <col min="6659" max="6659" width="14.7265625" style="5" customWidth="1"/>
    <col min="6660" max="6660" width="2.26953125" style="5" customWidth="1"/>
    <col min="6661" max="6661" width="14.7265625" style="5" customWidth="1"/>
    <col min="6662" max="6662" width="2.26953125" style="5" customWidth="1"/>
    <col min="6663" max="6663" width="14.7265625" style="5" customWidth="1"/>
    <col min="6664" max="6664" width="0" style="5" hidden="1" customWidth="1"/>
    <col min="6665" max="6665" width="15.7265625" style="5" customWidth="1"/>
    <col min="6666" max="6666" width="2.26953125" style="5" customWidth="1"/>
    <col min="6667" max="6667" width="15.7265625" style="5" customWidth="1"/>
    <col min="6668" max="6668" width="2.26953125" style="5" customWidth="1"/>
    <col min="6669" max="6669" width="17.1796875" style="5" customWidth="1"/>
    <col min="6670" max="6670" width="15.7265625" style="5" customWidth="1"/>
    <col min="6671" max="6911" width="9.1796875" style="5"/>
    <col min="6912" max="6913" width="3" style="5" customWidth="1"/>
    <col min="6914" max="6914" width="38.453125" style="5" customWidth="1"/>
    <col min="6915" max="6915" width="14.7265625" style="5" customWidth="1"/>
    <col min="6916" max="6916" width="2.26953125" style="5" customWidth="1"/>
    <col min="6917" max="6917" width="14.7265625" style="5" customWidth="1"/>
    <col min="6918" max="6918" width="2.26953125" style="5" customWidth="1"/>
    <col min="6919" max="6919" width="14.7265625" style="5" customWidth="1"/>
    <col min="6920" max="6920" width="0" style="5" hidden="1" customWidth="1"/>
    <col min="6921" max="6921" width="15.7265625" style="5" customWidth="1"/>
    <col min="6922" max="6922" width="2.26953125" style="5" customWidth="1"/>
    <col min="6923" max="6923" width="15.7265625" style="5" customWidth="1"/>
    <col min="6924" max="6924" width="2.26953125" style="5" customWidth="1"/>
    <col min="6925" max="6925" width="17.1796875" style="5" customWidth="1"/>
    <col min="6926" max="6926" width="15.7265625" style="5" customWidth="1"/>
    <col min="6927" max="7167" width="9.1796875" style="5"/>
    <col min="7168" max="7169" width="3" style="5" customWidth="1"/>
    <col min="7170" max="7170" width="38.453125" style="5" customWidth="1"/>
    <col min="7171" max="7171" width="14.7265625" style="5" customWidth="1"/>
    <col min="7172" max="7172" width="2.26953125" style="5" customWidth="1"/>
    <col min="7173" max="7173" width="14.7265625" style="5" customWidth="1"/>
    <col min="7174" max="7174" width="2.26953125" style="5" customWidth="1"/>
    <col min="7175" max="7175" width="14.7265625" style="5" customWidth="1"/>
    <col min="7176" max="7176" width="0" style="5" hidden="1" customWidth="1"/>
    <col min="7177" max="7177" width="15.7265625" style="5" customWidth="1"/>
    <col min="7178" max="7178" width="2.26953125" style="5" customWidth="1"/>
    <col min="7179" max="7179" width="15.7265625" style="5" customWidth="1"/>
    <col min="7180" max="7180" width="2.26953125" style="5" customWidth="1"/>
    <col min="7181" max="7181" width="17.1796875" style="5" customWidth="1"/>
    <col min="7182" max="7182" width="15.7265625" style="5" customWidth="1"/>
    <col min="7183" max="7423" width="9.1796875" style="5"/>
    <col min="7424" max="7425" width="3" style="5" customWidth="1"/>
    <col min="7426" max="7426" width="38.453125" style="5" customWidth="1"/>
    <col min="7427" max="7427" width="14.7265625" style="5" customWidth="1"/>
    <col min="7428" max="7428" width="2.26953125" style="5" customWidth="1"/>
    <col min="7429" max="7429" width="14.7265625" style="5" customWidth="1"/>
    <col min="7430" max="7430" width="2.26953125" style="5" customWidth="1"/>
    <col min="7431" max="7431" width="14.7265625" style="5" customWidth="1"/>
    <col min="7432" max="7432" width="0" style="5" hidden="1" customWidth="1"/>
    <col min="7433" max="7433" width="15.7265625" style="5" customWidth="1"/>
    <col min="7434" max="7434" width="2.26953125" style="5" customWidth="1"/>
    <col min="7435" max="7435" width="15.7265625" style="5" customWidth="1"/>
    <col min="7436" max="7436" width="2.26953125" style="5" customWidth="1"/>
    <col min="7437" max="7437" width="17.1796875" style="5" customWidth="1"/>
    <col min="7438" max="7438" width="15.7265625" style="5" customWidth="1"/>
    <col min="7439" max="7679" width="9.1796875" style="5"/>
    <col min="7680" max="7681" width="3" style="5" customWidth="1"/>
    <col min="7682" max="7682" width="38.453125" style="5" customWidth="1"/>
    <col min="7683" max="7683" width="14.7265625" style="5" customWidth="1"/>
    <col min="7684" max="7684" width="2.26953125" style="5" customWidth="1"/>
    <col min="7685" max="7685" width="14.7265625" style="5" customWidth="1"/>
    <col min="7686" max="7686" width="2.26953125" style="5" customWidth="1"/>
    <col min="7687" max="7687" width="14.7265625" style="5" customWidth="1"/>
    <col min="7688" max="7688" width="0" style="5" hidden="1" customWidth="1"/>
    <col min="7689" max="7689" width="15.7265625" style="5" customWidth="1"/>
    <col min="7690" max="7690" width="2.26953125" style="5" customWidth="1"/>
    <col min="7691" max="7691" width="15.7265625" style="5" customWidth="1"/>
    <col min="7692" max="7692" width="2.26953125" style="5" customWidth="1"/>
    <col min="7693" max="7693" width="17.1796875" style="5" customWidth="1"/>
    <col min="7694" max="7694" width="15.7265625" style="5" customWidth="1"/>
    <col min="7695" max="7935" width="9.1796875" style="5"/>
    <col min="7936" max="7937" width="3" style="5" customWidth="1"/>
    <col min="7938" max="7938" width="38.453125" style="5" customWidth="1"/>
    <col min="7939" max="7939" width="14.7265625" style="5" customWidth="1"/>
    <col min="7940" max="7940" width="2.26953125" style="5" customWidth="1"/>
    <col min="7941" max="7941" width="14.7265625" style="5" customWidth="1"/>
    <col min="7942" max="7942" width="2.26953125" style="5" customWidth="1"/>
    <col min="7943" max="7943" width="14.7265625" style="5" customWidth="1"/>
    <col min="7944" max="7944" width="0" style="5" hidden="1" customWidth="1"/>
    <col min="7945" max="7945" width="15.7265625" style="5" customWidth="1"/>
    <col min="7946" max="7946" width="2.26953125" style="5" customWidth="1"/>
    <col min="7947" max="7947" width="15.7265625" style="5" customWidth="1"/>
    <col min="7948" max="7948" width="2.26953125" style="5" customWidth="1"/>
    <col min="7949" max="7949" width="17.1796875" style="5" customWidth="1"/>
    <col min="7950" max="7950" width="15.7265625" style="5" customWidth="1"/>
    <col min="7951" max="8191" width="9.1796875" style="5"/>
    <col min="8192" max="8193" width="3" style="5" customWidth="1"/>
    <col min="8194" max="8194" width="38.453125" style="5" customWidth="1"/>
    <col min="8195" max="8195" width="14.7265625" style="5" customWidth="1"/>
    <col min="8196" max="8196" width="2.26953125" style="5" customWidth="1"/>
    <col min="8197" max="8197" width="14.7265625" style="5" customWidth="1"/>
    <col min="8198" max="8198" width="2.26953125" style="5" customWidth="1"/>
    <col min="8199" max="8199" width="14.7265625" style="5" customWidth="1"/>
    <col min="8200" max="8200" width="0" style="5" hidden="1" customWidth="1"/>
    <col min="8201" max="8201" width="15.7265625" style="5" customWidth="1"/>
    <col min="8202" max="8202" width="2.26953125" style="5" customWidth="1"/>
    <col min="8203" max="8203" width="15.7265625" style="5" customWidth="1"/>
    <col min="8204" max="8204" width="2.26953125" style="5" customWidth="1"/>
    <col min="8205" max="8205" width="17.1796875" style="5" customWidth="1"/>
    <col min="8206" max="8206" width="15.7265625" style="5" customWidth="1"/>
    <col min="8207" max="8447" width="9.1796875" style="5"/>
    <col min="8448" max="8449" width="3" style="5" customWidth="1"/>
    <col min="8450" max="8450" width="38.453125" style="5" customWidth="1"/>
    <col min="8451" max="8451" width="14.7265625" style="5" customWidth="1"/>
    <col min="8452" max="8452" width="2.26953125" style="5" customWidth="1"/>
    <col min="8453" max="8453" width="14.7265625" style="5" customWidth="1"/>
    <col min="8454" max="8454" width="2.26953125" style="5" customWidth="1"/>
    <col min="8455" max="8455" width="14.7265625" style="5" customWidth="1"/>
    <col min="8456" max="8456" width="0" style="5" hidden="1" customWidth="1"/>
    <col min="8457" max="8457" width="15.7265625" style="5" customWidth="1"/>
    <col min="8458" max="8458" width="2.26953125" style="5" customWidth="1"/>
    <col min="8459" max="8459" width="15.7265625" style="5" customWidth="1"/>
    <col min="8460" max="8460" width="2.26953125" style="5" customWidth="1"/>
    <col min="8461" max="8461" width="17.1796875" style="5" customWidth="1"/>
    <col min="8462" max="8462" width="15.7265625" style="5" customWidth="1"/>
    <col min="8463" max="8703" width="9.1796875" style="5"/>
    <col min="8704" max="8705" width="3" style="5" customWidth="1"/>
    <col min="8706" max="8706" width="38.453125" style="5" customWidth="1"/>
    <col min="8707" max="8707" width="14.7265625" style="5" customWidth="1"/>
    <col min="8708" max="8708" width="2.26953125" style="5" customWidth="1"/>
    <col min="8709" max="8709" width="14.7265625" style="5" customWidth="1"/>
    <col min="8710" max="8710" width="2.26953125" style="5" customWidth="1"/>
    <col min="8711" max="8711" width="14.7265625" style="5" customWidth="1"/>
    <col min="8712" max="8712" width="0" style="5" hidden="1" customWidth="1"/>
    <col min="8713" max="8713" width="15.7265625" style="5" customWidth="1"/>
    <col min="8714" max="8714" width="2.26953125" style="5" customWidth="1"/>
    <col min="8715" max="8715" width="15.7265625" style="5" customWidth="1"/>
    <col min="8716" max="8716" width="2.26953125" style="5" customWidth="1"/>
    <col min="8717" max="8717" width="17.1796875" style="5" customWidth="1"/>
    <col min="8718" max="8718" width="15.7265625" style="5" customWidth="1"/>
    <col min="8719" max="8959" width="9.1796875" style="5"/>
    <col min="8960" max="8961" width="3" style="5" customWidth="1"/>
    <col min="8962" max="8962" width="38.453125" style="5" customWidth="1"/>
    <col min="8963" max="8963" width="14.7265625" style="5" customWidth="1"/>
    <col min="8964" max="8964" width="2.26953125" style="5" customWidth="1"/>
    <col min="8965" max="8965" width="14.7265625" style="5" customWidth="1"/>
    <col min="8966" max="8966" width="2.26953125" style="5" customWidth="1"/>
    <col min="8967" max="8967" width="14.7265625" style="5" customWidth="1"/>
    <col min="8968" max="8968" width="0" style="5" hidden="1" customWidth="1"/>
    <col min="8969" max="8969" width="15.7265625" style="5" customWidth="1"/>
    <col min="8970" max="8970" width="2.26953125" style="5" customWidth="1"/>
    <col min="8971" max="8971" width="15.7265625" style="5" customWidth="1"/>
    <col min="8972" max="8972" width="2.26953125" style="5" customWidth="1"/>
    <col min="8973" max="8973" width="17.1796875" style="5" customWidth="1"/>
    <col min="8974" max="8974" width="15.7265625" style="5" customWidth="1"/>
    <col min="8975" max="9215" width="9.1796875" style="5"/>
    <col min="9216" max="9217" width="3" style="5" customWidth="1"/>
    <col min="9218" max="9218" width="38.453125" style="5" customWidth="1"/>
    <col min="9219" max="9219" width="14.7265625" style="5" customWidth="1"/>
    <col min="9220" max="9220" width="2.26953125" style="5" customWidth="1"/>
    <col min="9221" max="9221" width="14.7265625" style="5" customWidth="1"/>
    <col min="9222" max="9222" width="2.26953125" style="5" customWidth="1"/>
    <col min="9223" max="9223" width="14.7265625" style="5" customWidth="1"/>
    <col min="9224" max="9224" width="0" style="5" hidden="1" customWidth="1"/>
    <col min="9225" max="9225" width="15.7265625" style="5" customWidth="1"/>
    <col min="9226" max="9226" width="2.26953125" style="5" customWidth="1"/>
    <col min="9227" max="9227" width="15.7265625" style="5" customWidth="1"/>
    <col min="9228" max="9228" width="2.26953125" style="5" customWidth="1"/>
    <col min="9229" max="9229" width="17.1796875" style="5" customWidth="1"/>
    <col min="9230" max="9230" width="15.7265625" style="5" customWidth="1"/>
    <col min="9231" max="9471" width="9.1796875" style="5"/>
    <col min="9472" max="9473" width="3" style="5" customWidth="1"/>
    <col min="9474" max="9474" width="38.453125" style="5" customWidth="1"/>
    <col min="9475" max="9475" width="14.7265625" style="5" customWidth="1"/>
    <col min="9476" max="9476" width="2.26953125" style="5" customWidth="1"/>
    <col min="9477" max="9477" width="14.7265625" style="5" customWidth="1"/>
    <col min="9478" max="9478" width="2.26953125" style="5" customWidth="1"/>
    <col min="9479" max="9479" width="14.7265625" style="5" customWidth="1"/>
    <col min="9480" max="9480" width="0" style="5" hidden="1" customWidth="1"/>
    <col min="9481" max="9481" width="15.7265625" style="5" customWidth="1"/>
    <col min="9482" max="9482" width="2.26953125" style="5" customWidth="1"/>
    <col min="9483" max="9483" width="15.7265625" style="5" customWidth="1"/>
    <col min="9484" max="9484" width="2.26953125" style="5" customWidth="1"/>
    <col min="9485" max="9485" width="17.1796875" style="5" customWidth="1"/>
    <col min="9486" max="9486" width="15.7265625" style="5" customWidth="1"/>
    <col min="9487" max="9727" width="9.1796875" style="5"/>
    <col min="9728" max="9729" width="3" style="5" customWidth="1"/>
    <col min="9730" max="9730" width="38.453125" style="5" customWidth="1"/>
    <col min="9731" max="9731" width="14.7265625" style="5" customWidth="1"/>
    <col min="9732" max="9732" width="2.26953125" style="5" customWidth="1"/>
    <col min="9733" max="9733" width="14.7265625" style="5" customWidth="1"/>
    <col min="9734" max="9734" width="2.26953125" style="5" customWidth="1"/>
    <col min="9735" max="9735" width="14.7265625" style="5" customWidth="1"/>
    <col min="9736" max="9736" width="0" style="5" hidden="1" customWidth="1"/>
    <col min="9737" max="9737" width="15.7265625" style="5" customWidth="1"/>
    <col min="9738" max="9738" width="2.26953125" style="5" customWidth="1"/>
    <col min="9739" max="9739" width="15.7265625" style="5" customWidth="1"/>
    <col min="9740" max="9740" width="2.26953125" style="5" customWidth="1"/>
    <col min="9741" max="9741" width="17.1796875" style="5" customWidth="1"/>
    <col min="9742" max="9742" width="15.7265625" style="5" customWidth="1"/>
    <col min="9743" max="9983" width="9.1796875" style="5"/>
    <col min="9984" max="9985" width="3" style="5" customWidth="1"/>
    <col min="9986" max="9986" width="38.453125" style="5" customWidth="1"/>
    <col min="9987" max="9987" width="14.7265625" style="5" customWidth="1"/>
    <col min="9988" max="9988" width="2.26953125" style="5" customWidth="1"/>
    <col min="9989" max="9989" width="14.7265625" style="5" customWidth="1"/>
    <col min="9990" max="9990" width="2.26953125" style="5" customWidth="1"/>
    <col min="9991" max="9991" width="14.7265625" style="5" customWidth="1"/>
    <col min="9992" max="9992" width="0" style="5" hidden="1" customWidth="1"/>
    <col min="9993" max="9993" width="15.7265625" style="5" customWidth="1"/>
    <col min="9994" max="9994" width="2.26953125" style="5" customWidth="1"/>
    <col min="9995" max="9995" width="15.7265625" style="5" customWidth="1"/>
    <col min="9996" max="9996" width="2.26953125" style="5" customWidth="1"/>
    <col min="9997" max="9997" width="17.1796875" style="5" customWidth="1"/>
    <col min="9998" max="9998" width="15.7265625" style="5" customWidth="1"/>
    <col min="9999" max="10239" width="9.1796875" style="5"/>
    <col min="10240" max="10241" width="3" style="5" customWidth="1"/>
    <col min="10242" max="10242" width="38.453125" style="5" customWidth="1"/>
    <col min="10243" max="10243" width="14.7265625" style="5" customWidth="1"/>
    <col min="10244" max="10244" width="2.26953125" style="5" customWidth="1"/>
    <col min="10245" max="10245" width="14.7265625" style="5" customWidth="1"/>
    <col min="10246" max="10246" width="2.26953125" style="5" customWidth="1"/>
    <col min="10247" max="10247" width="14.7265625" style="5" customWidth="1"/>
    <col min="10248" max="10248" width="0" style="5" hidden="1" customWidth="1"/>
    <col min="10249" max="10249" width="15.7265625" style="5" customWidth="1"/>
    <col min="10250" max="10250" width="2.26953125" style="5" customWidth="1"/>
    <col min="10251" max="10251" width="15.7265625" style="5" customWidth="1"/>
    <col min="10252" max="10252" width="2.26953125" style="5" customWidth="1"/>
    <col min="10253" max="10253" width="17.1796875" style="5" customWidth="1"/>
    <col min="10254" max="10254" width="15.7265625" style="5" customWidth="1"/>
    <col min="10255" max="10495" width="9.1796875" style="5"/>
    <col min="10496" max="10497" width="3" style="5" customWidth="1"/>
    <col min="10498" max="10498" width="38.453125" style="5" customWidth="1"/>
    <col min="10499" max="10499" width="14.7265625" style="5" customWidth="1"/>
    <col min="10500" max="10500" width="2.26953125" style="5" customWidth="1"/>
    <col min="10501" max="10501" width="14.7265625" style="5" customWidth="1"/>
    <col min="10502" max="10502" width="2.26953125" style="5" customWidth="1"/>
    <col min="10503" max="10503" width="14.7265625" style="5" customWidth="1"/>
    <col min="10504" max="10504" width="0" style="5" hidden="1" customWidth="1"/>
    <col min="10505" max="10505" width="15.7265625" style="5" customWidth="1"/>
    <col min="10506" max="10506" width="2.26953125" style="5" customWidth="1"/>
    <col min="10507" max="10507" width="15.7265625" style="5" customWidth="1"/>
    <col min="10508" max="10508" width="2.26953125" style="5" customWidth="1"/>
    <col min="10509" max="10509" width="17.1796875" style="5" customWidth="1"/>
    <col min="10510" max="10510" width="15.7265625" style="5" customWidth="1"/>
    <col min="10511" max="10751" width="9.1796875" style="5"/>
    <col min="10752" max="10753" width="3" style="5" customWidth="1"/>
    <col min="10754" max="10754" width="38.453125" style="5" customWidth="1"/>
    <col min="10755" max="10755" width="14.7265625" style="5" customWidth="1"/>
    <col min="10756" max="10756" width="2.26953125" style="5" customWidth="1"/>
    <col min="10757" max="10757" width="14.7265625" style="5" customWidth="1"/>
    <col min="10758" max="10758" width="2.26953125" style="5" customWidth="1"/>
    <col min="10759" max="10759" width="14.7265625" style="5" customWidth="1"/>
    <col min="10760" max="10760" width="0" style="5" hidden="1" customWidth="1"/>
    <col min="10761" max="10761" width="15.7265625" style="5" customWidth="1"/>
    <col min="10762" max="10762" width="2.26953125" style="5" customWidth="1"/>
    <col min="10763" max="10763" width="15.7265625" style="5" customWidth="1"/>
    <col min="10764" max="10764" width="2.26953125" style="5" customWidth="1"/>
    <col min="10765" max="10765" width="17.1796875" style="5" customWidth="1"/>
    <col min="10766" max="10766" width="15.7265625" style="5" customWidth="1"/>
    <col min="10767" max="11007" width="9.1796875" style="5"/>
    <col min="11008" max="11009" width="3" style="5" customWidth="1"/>
    <col min="11010" max="11010" width="38.453125" style="5" customWidth="1"/>
    <col min="11011" max="11011" width="14.7265625" style="5" customWidth="1"/>
    <col min="11012" max="11012" width="2.26953125" style="5" customWidth="1"/>
    <col min="11013" max="11013" width="14.7265625" style="5" customWidth="1"/>
    <col min="11014" max="11014" width="2.26953125" style="5" customWidth="1"/>
    <col min="11015" max="11015" width="14.7265625" style="5" customWidth="1"/>
    <col min="11016" max="11016" width="0" style="5" hidden="1" customWidth="1"/>
    <col min="11017" max="11017" width="15.7265625" style="5" customWidth="1"/>
    <col min="11018" max="11018" width="2.26953125" style="5" customWidth="1"/>
    <col min="11019" max="11019" width="15.7265625" style="5" customWidth="1"/>
    <col min="11020" max="11020" width="2.26953125" style="5" customWidth="1"/>
    <col min="11021" max="11021" width="17.1796875" style="5" customWidth="1"/>
    <col min="11022" max="11022" width="15.7265625" style="5" customWidth="1"/>
    <col min="11023" max="11263" width="9.1796875" style="5"/>
    <col min="11264" max="11265" width="3" style="5" customWidth="1"/>
    <col min="11266" max="11266" width="38.453125" style="5" customWidth="1"/>
    <col min="11267" max="11267" width="14.7265625" style="5" customWidth="1"/>
    <col min="11268" max="11268" width="2.26953125" style="5" customWidth="1"/>
    <col min="11269" max="11269" width="14.7265625" style="5" customWidth="1"/>
    <col min="11270" max="11270" width="2.26953125" style="5" customWidth="1"/>
    <col min="11271" max="11271" width="14.7265625" style="5" customWidth="1"/>
    <col min="11272" max="11272" width="0" style="5" hidden="1" customWidth="1"/>
    <col min="11273" max="11273" width="15.7265625" style="5" customWidth="1"/>
    <col min="11274" max="11274" width="2.26953125" style="5" customWidth="1"/>
    <col min="11275" max="11275" width="15.7265625" style="5" customWidth="1"/>
    <col min="11276" max="11276" width="2.26953125" style="5" customWidth="1"/>
    <col min="11277" max="11277" width="17.1796875" style="5" customWidth="1"/>
    <col min="11278" max="11278" width="15.7265625" style="5" customWidth="1"/>
    <col min="11279" max="11519" width="9.1796875" style="5"/>
    <col min="11520" max="11521" width="3" style="5" customWidth="1"/>
    <col min="11522" max="11522" width="38.453125" style="5" customWidth="1"/>
    <col min="11523" max="11523" width="14.7265625" style="5" customWidth="1"/>
    <col min="11524" max="11524" width="2.26953125" style="5" customWidth="1"/>
    <col min="11525" max="11525" width="14.7265625" style="5" customWidth="1"/>
    <col min="11526" max="11526" width="2.26953125" style="5" customWidth="1"/>
    <col min="11527" max="11527" width="14.7265625" style="5" customWidth="1"/>
    <col min="11528" max="11528" width="0" style="5" hidden="1" customWidth="1"/>
    <col min="11529" max="11529" width="15.7265625" style="5" customWidth="1"/>
    <col min="11530" max="11530" width="2.26953125" style="5" customWidth="1"/>
    <col min="11531" max="11531" width="15.7265625" style="5" customWidth="1"/>
    <col min="11532" max="11532" width="2.26953125" style="5" customWidth="1"/>
    <col min="11533" max="11533" width="17.1796875" style="5" customWidth="1"/>
    <col min="11534" max="11534" width="15.7265625" style="5" customWidth="1"/>
    <col min="11535" max="11775" width="9.1796875" style="5"/>
    <col min="11776" max="11777" width="3" style="5" customWidth="1"/>
    <col min="11778" max="11778" width="38.453125" style="5" customWidth="1"/>
    <col min="11779" max="11779" width="14.7265625" style="5" customWidth="1"/>
    <col min="11780" max="11780" width="2.26953125" style="5" customWidth="1"/>
    <col min="11781" max="11781" width="14.7265625" style="5" customWidth="1"/>
    <col min="11782" max="11782" width="2.26953125" style="5" customWidth="1"/>
    <col min="11783" max="11783" width="14.7265625" style="5" customWidth="1"/>
    <col min="11784" max="11784" width="0" style="5" hidden="1" customWidth="1"/>
    <col min="11785" max="11785" width="15.7265625" style="5" customWidth="1"/>
    <col min="11786" max="11786" width="2.26953125" style="5" customWidth="1"/>
    <col min="11787" max="11787" width="15.7265625" style="5" customWidth="1"/>
    <col min="11788" max="11788" width="2.26953125" style="5" customWidth="1"/>
    <col min="11789" max="11789" width="17.1796875" style="5" customWidth="1"/>
    <col min="11790" max="11790" width="15.7265625" style="5" customWidth="1"/>
    <col min="11791" max="12031" width="9.1796875" style="5"/>
    <col min="12032" max="12033" width="3" style="5" customWidth="1"/>
    <col min="12034" max="12034" width="38.453125" style="5" customWidth="1"/>
    <col min="12035" max="12035" width="14.7265625" style="5" customWidth="1"/>
    <col min="12036" max="12036" width="2.26953125" style="5" customWidth="1"/>
    <col min="12037" max="12037" width="14.7265625" style="5" customWidth="1"/>
    <col min="12038" max="12038" width="2.26953125" style="5" customWidth="1"/>
    <col min="12039" max="12039" width="14.7265625" style="5" customWidth="1"/>
    <col min="12040" max="12040" width="0" style="5" hidden="1" customWidth="1"/>
    <col min="12041" max="12041" width="15.7265625" style="5" customWidth="1"/>
    <col min="12042" max="12042" width="2.26953125" style="5" customWidth="1"/>
    <col min="12043" max="12043" width="15.7265625" style="5" customWidth="1"/>
    <col min="12044" max="12044" width="2.26953125" style="5" customWidth="1"/>
    <col min="12045" max="12045" width="17.1796875" style="5" customWidth="1"/>
    <col min="12046" max="12046" width="15.7265625" style="5" customWidth="1"/>
    <col min="12047" max="12287" width="9.1796875" style="5"/>
    <col min="12288" max="12289" width="3" style="5" customWidth="1"/>
    <col min="12290" max="12290" width="38.453125" style="5" customWidth="1"/>
    <col min="12291" max="12291" width="14.7265625" style="5" customWidth="1"/>
    <col min="12292" max="12292" width="2.26953125" style="5" customWidth="1"/>
    <col min="12293" max="12293" width="14.7265625" style="5" customWidth="1"/>
    <col min="12294" max="12294" width="2.26953125" style="5" customWidth="1"/>
    <col min="12295" max="12295" width="14.7265625" style="5" customWidth="1"/>
    <col min="12296" max="12296" width="0" style="5" hidden="1" customWidth="1"/>
    <col min="12297" max="12297" width="15.7265625" style="5" customWidth="1"/>
    <col min="12298" max="12298" width="2.26953125" style="5" customWidth="1"/>
    <col min="12299" max="12299" width="15.7265625" style="5" customWidth="1"/>
    <col min="12300" max="12300" width="2.26953125" style="5" customWidth="1"/>
    <col min="12301" max="12301" width="17.1796875" style="5" customWidth="1"/>
    <col min="12302" max="12302" width="15.7265625" style="5" customWidth="1"/>
    <col min="12303" max="12543" width="9.1796875" style="5"/>
    <col min="12544" max="12545" width="3" style="5" customWidth="1"/>
    <col min="12546" max="12546" width="38.453125" style="5" customWidth="1"/>
    <col min="12547" max="12547" width="14.7265625" style="5" customWidth="1"/>
    <col min="12548" max="12548" width="2.26953125" style="5" customWidth="1"/>
    <col min="12549" max="12549" width="14.7265625" style="5" customWidth="1"/>
    <col min="12550" max="12550" width="2.26953125" style="5" customWidth="1"/>
    <col min="12551" max="12551" width="14.7265625" style="5" customWidth="1"/>
    <col min="12552" max="12552" width="0" style="5" hidden="1" customWidth="1"/>
    <col min="12553" max="12553" width="15.7265625" style="5" customWidth="1"/>
    <col min="12554" max="12554" width="2.26953125" style="5" customWidth="1"/>
    <col min="12555" max="12555" width="15.7265625" style="5" customWidth="1"/>
    <col min="12556" max="12556" width="2.26953125" style="5" customWidth="1"/>
    <col min="12557" max="12557" width="17.1796875" style="5" customWidth="1"/>
    <col min="12558" max="12558" width="15.7265625" style="5" customWidth="1"/>
    <col min="12559" max="12799" width="9.1796875" style="5"/>
    <col min="12800" max="12801" width="3" style="5" customWidth="1"/>
    <col min="12802" max="12802" width="38.453125" style="5" customWidth="1"/>
    <col min="12803" max="12803" width="14.7265625" style="5" customWidth="1"/>
    <col min="12804" max="12804" width="2.26953125" style="5" customWidth="1"/>
    <col min="12805" max="12805" width="14.7265625" style="5" customWidth="1"/>
    <col min="12806" max="12806" width="2.26953125" style="5" customWidth="1"/>
    <col min="12807" max="12807" width="14.7265625" style="5" customWidth="1"/>
    <col min="12808" max="12808" width="0" style="5" hidden="1" customWidth="1"/>
    <col min="12809" max="12809" width="15.7265625" style="5" customWidth="1"/>
    <col min="12810" max="12810" width="2.26953125" style="5" customWidth="1"/>
    <col min="12811" max="12811" width="15.7265625" style="5" customWidth="1"/>
    <col min="12812" max="12812" width="2.26953125" style="5" customWidth="1"/>
    <col min="12813" max="12813" width="17.1796875" style="5" customWidth="1"/>
    <col min="12814" max="12814" width="15.7265625" style="5" customWidth="1"/>
    <col min="12815" max="13055" width="9.1796875" style="5"/>
    <col min="13056" max="13057" width="3" style="5" customWidth="1"/>
    <col min="13058" max="13058" width="38.453125" style="5" customWidth="1"/>
    <col min="13059" max="13059" width="14.7265625" style="5" customWidth="1"/>
    <col min="13060" max="13060" width="2.26953125" style="5" customWidth="1"/>
    <col min="13061" max="13061" width="14.7265625" style="5" customWidth="1"/>
    <col min="13062" max="13062" width="2.26953125" style="5" customWidth="1"/>
    <col min="13063" max="13063" width="14.7265625" style="5" customWidth="1"/>
    <col min="13064" max="13064" width="0" style="5" hidden="1" customWidth="1"/>
    <col min="13065" max="13065" width="15.7265625" style="5" customWidth="1"/>
    <col min="13066" max="13066" width="2.26953125" style="5" customWidth="1"/>
    <col min="13067" max="13067" width="15.7265625" style="5" customWidth="1"/>
    <col min="13068" max="13068" width="2.26953125" style="5" customWidth="1"/>
    <col min="13069" max="13069" width="17.1796875" style="5" customWidth="1"/>
    <col min="13070" max="13070" width="15.7265625" style="5" customWidth="1"/>
    <col min="13071" max="13311" width="9.1796875" style="5"/>
    <col min="13312" max="13313" width="3" style="5" customWidth="1"/>
    <col min="13314" max="13314" width="38.453125" style="5" customWidth="1"/>
    <col min="13315" max="13315" width="14.7265625" style="5" customWidth="1"/>
    <col min="13316" max="13316" width="2.26953125" style="5" customWidth="1"/>
    <col min="13317" max="13317" width="14.7265625" style="5" customWidth="1"/>
    <col min="13318" max="13318" width="2.26953125" style="5" customWidth="1"/>
    <col min="13319" max="13319" width="14.7265625" style="5" customWidth="1"/>
    <col min="13320" max="13320" width="0" style="5" hidden="1" customWidth="1"/>
    <col min="13321" max="13321" width="15.7265625" style="5" customWidth="1"/>
    <col min="13322" max="13322" width="2.26953125" style="5" customWidth="1"/>
    <col min="13323" max="13323" width="15.7265625" style="5" customWidth="1"/>
    <col min="13324" max="13324" width="2.26953125" style="5" customWidth="1"/>
    <col min="13325" max="13325" width="17.1796875" style="5" customWidth="1"/>
    <col min="13326" max="13326" width="15.7265625" style="5" customWidth="1"/>
    <col min="13327" max="13567" width="9.1796875" style="5"/>
    <col min="13568" max="13569" width="3" style="5" customWidth="1"/>
    <col min="13570" max="13570" width="38.453125" style="5" customWidth="1"/>
    <col min="13571" max="13571" width="14.7265625" style="5" customWidth="1"/>
    <col min="13572" max="13572" width="2.26953125" style="5" customWidth="1"/>
    <col min="13573" max="13573" width="14.7265625" style="5" customWidth="1"/>
    <col min="13574" max="13574" width="2.26953125" style="5" customWidth="1"/>
    <col min="13575" max="13575" width="14.7265625" style="5" customWidth="1"/>
    <col min="13576" max="13576" width="0" style="5" hidden="1" customWidth="1"/>
    <col min="13577" max="13577" width="15.7265625" style="5" customWidth="1"/>
    <col min="13578" max="13578" width="2.26953125" style="5" customWidth="1"/>
    <col min="13579" max="13579" width="15.7265625" style="5" customWidth="1"/>
    <col min="13580" max="13580" width="2.26953125" style="5" customWidth="1"/>
    <col min="13581" max="13581" width="17.1796875" style="5" customWidth="1"/>
    <col min="13582" max="13582" width="15.7265625" style="5" customWidth="1"/>
    <col min="13583" max="13823" width="9.1796875" style="5"/>
    <col min="13824" max="13825" width="3" style="5" customWidth="1"/>
    <col min="13826" max="13826" width="38.453125" style="5" customWidth="1"/>
    <col min="13827" max="13827" width="14.7265625" style="5" customWidth="1"/>
    <col min="13828" max="13828" width="2.26953125" style="5" customWidth="1"/>
    <col min="13829" max="13829" width="14.7265625" style="5" customWidth="1"/>
    <col min="13830" max="13830" width="2.26953125" style="5" customWidth="1"/>
    <col min="13831" max="13831" width="14.7265625" style="5" customWidth="1"/>
    <col min="13832" max="13832" width="0" style="5" hidden="1" customWidth="1"/>
    <col min="13833" max="13833" width="15.7265625" style="5" customWidth="1"/>
    <col min="13834" max="13834" width="2.26953125" style="5" customWidth="1"/>
    <col min="13835" max="13835" width="15.7265625" style="5" customWidth="1"/>
    <col min="13836" max="13836" width="2.26953125" style="5" customWidth="1"/>
    <col min="13837" max="13837" width="17.1796875" style="5" customWidth="1"/>
    <col min="13838" max="13838" width="15.7265625" style="5" customWidth="1"/>
    <col min="13839" max="14079" width="9.1796875" style="5"/>
    <col min="14080" max="14081" width="3" style="5" customWidth="1"/>
    <col min="14082" max="14082" width="38.453125" style="5" customWidth="1"/>
    <col min="14083" max="14083" width="14.7265625" style="5" customWidth="1"/>
    <col min="14084" max="14084" width="2.26953125" style="5" customWidth="1"/>
    <col min="14085" max="14085" width="14.7265625" style="5" customWidth="1"/>
    <col min="14086" max="14086" width="2.26953125" style="5" customWidth="1"/>
    <col min="14087" max="14087" width="14.7265625" style="5" customWidth="1"/>
    <col min="14088" max="14088" width="0" style="5" hidden="1" customWidth="1"/>
    <col min="14089" max="14089" width="15.7265625" style="5" customWidth="1"/>
    <col min="14090" max="14090" width="2.26953125" style="5" customWidth="1"/>
    <col min="14091" max="14091" width="15.7265625" style="5" customWidth="1"/>
    <col min="14092" max="14092" width="2.26953125" style="5" customWidth="1"/>
    <col min="14093" max="14093" width="17.1796875" style="5" customWidth="1"/>
    <col min="14094" max="14094" width="15.7265625" style="5" customWidth="1"/>
    <col min="14095" max="14335" width="9.1796875" style="5"/>
    <col min="14336" max="14337" width="3" style="5" customWidth="1"/>
    <col min="14338" max="14338" width="38.453125" style="5" customWidth="1"/>
    <col min="14339" max="14339" width="14.7265625" style="5" customWidth="1"/>
    <col min="14340" max="14340" width="2.26953125" style="5" customWidth="1"/>
    <col min="14341" max="14341" width="14.7265625" style="5" customWidth="1"/>
    <col min="14342" max="14342" width="2.26953125" style="5" customWidth="1"/>
    <col min="14343" max="14343" width="14.7265625" style="5" customWidth="1"/>
    <col min="14344" max="14344" width="0" style="5" hidden="1" customWidth="1"/>
    <col min="14345" max="14345" width="15.7265625" style="5" customWidth="1"/>
    <col min="14346" max="14346" width="2.26953125" style="5" customWidth="1"/>
    <col min="14347" max="14347" width="15.7265625" style="5" customWidth="1"/>
    <col min="14348" max="14348" width="2.26953125" style="5" customWidth="1"/>
    <col min="14349" max="14349" width="17.1796875" style="5" customWidth="1"/>
    <col min="14350" max="14350" width="15.7265625" style="5" customWidth="1"/>
    <col min="14351" max="14591" width="9.1796875" style="5"/>
    <col min="14592" max="14593" width="3" style="5" customWidth="1"/>
    <col min="14594" max="14594" width="38.453125" style="5" customWidth="1"/>
    <col min="14595" max="14595" width="14.7265625" style="5" customWidth="1"/>
    <col min="14596" max="14596" width="2.26953125" style="5" customWidth="1"/>
    <col min="14597" max="14597" width="14.7265625" style="5" customWidth="1"/>
    <col min="14598" max="14598" width="2.26953125" style="5" customWidth="1"/>
    <col min="14599" max="14599" width="14.7265625" style="5" customWidth="1"/>
    <col min="14600" max="14600" width="0" style="5" hidden="1" customWidth="1"/>
    <col min="14601" max="14601" width="15.7265625" style="5" customWidth="1"/>
    <col min="14602" max="14602" width="2.26953125" style="5" customWidth="1"/>
    <col min="14603" max="14603" width="15.7265625" style="5" customWidth="1"/>
    <col min="14604" max="14604" width="2.26953125" style="5" customWidth="1"/>
    <col min="14605" max="14605" width="17.1796875" style="5" customWidth="1"/>
    <col min="14606" max="14606" width="15.7265625" style="5" customWidth="1"/>
    <col min="14607" max="14847" width="9.1796875" style="5"/>
    <col min="14848" max="14849" width="3" style="5" customWidth="1"/>
    <col min="14850" max="14850" width="38.453125" style="5" customWidth="1"/>
    <col min="14851" max="14851" width="14.7265625" style="5" customWidth="1"/>
    <col min="14852" max="14852" width="2.26953125" style="5" customWidth="1"/>
    <col min="14853" max="14853" width="14.7265625" style="5" customWidth="1"/>
    <col min="14854" max="14854" width="2.26953125" style="5" customWidth="1"/>
    <col min="14855" max="14855" width="14.7265625" style="5" customWidth="1"/>
    <col min="14856" max="14856" width="0" style="5" hidden="1" customWidth="1"/>
    <col min="14857" max="14857" width="15.7265625" style="5" customWidth="1"/>
    <col min="14858" max="14858" width="2.26953125" style="5" customWidth="1"/>
    <col min="14859" max="14859" width="15.7265625" style="5" customWidth="1"/>
    <col min="14860" max="14860" width="2.26953125" style="5" customWidth="1"/>
    <col min="14861" max="14861" width="17.1796875" style="5" customWidth="1"/>
    <col min="14862" max="14862" width="15.7265625" style="5" customWidth="1"/>
    <col min="14863" max="15103" width="9.1796875" style="5"/>
    <col min="15104" max="15105" width="3" style="5" customWidth="1"/>
    <col min="15106" max="15106" width="38.453125" style="5" customWidth="1"/>
    <col min="15107" max="15107" width="14.7265625" style="5" customWidth="1"/>
    <col min="15108" max="15108" width="2.26953125" style="5" customWidth="1"/>
    <col min="15109" max="15109" width="14.7265625" style="5" customWidth="1"/>
    <col min="15110" max="15110" width="2.26953125" style="5" customWidth="1"/>
    <col min="15111" max="15111" width="14.7265625" style="5" customWidth="1"/>
    <col min="15112" max="15112" width="0" style="5" hidden="1" customWidth="1"/>
    <col min="15113" max="15113" width="15.7265625" style="5" customWidth="1"/>
    <col min="15114" max="15114" width="2.26953125" style="5" customWidth="1"/>
    <col min="15115" max="15115" width="15.7265625" style="5" customWidth="1"/>
    <col min="15116" max="15116" width="2.26953125" style="5" customWidth="1"/>
    <col min="15117" max="15117" width="17.1796875" style="5" customWidth="1"/>
    <col min="15118" max="15118" width="15.7265625" style="5" customWidth="1"/>
    <col min="15119" max="15359" width="9.1796875" style="5"/>
    <col min="15360" max="15361" width="3" style="5" customWidth="1"/>
    <col min="15362" max="15362" width="38.453125" style="5" customWidth="1"/>
    <col min="15363" max="15363" width="14.7265625" style="5" customWidth="1"/>
    <col min="15364" max="15364" width="2.26953125" style="5" customWidth="1"/>
    <col min="15365" max="15365" width="14.7265625" style="5" customWidth="1"/>
    <col min="15366" max="15366" width="2.26953125" style="5" customWidth="1"/>
    <col min="15367" max="15367" width="14.7265625" style="5" customWidth="1"/>
    <col min="15368" max="15368" width="0" style="5" hidden="1" customWidth="1"/>
    <col min="15369" max="15369" width="15.7265625" style="5" customWidth="1"/>
    <col min="15370" max="15370" width="2.26953125" style="5" customWidth="1"/>
    <col min="15371" max="15371" width="15.7265625" style="5" customWidth="1"/>
    <col min="15372" max="15372" width="2.26953125" style="5" customWidth="1"/>
    <col min="15373" max="15373" width="17.1796875" style="5" customWidth="1"/>
    <col min="15374" max="15374" width="15.7265625" style="5" customWidth="1"/>
    <col min="15375" max="15615" width="9.1796875" style="5"/>
    <col min="15616" max="15617" width="3" style="5" customWidth="1"/>
    <col min="15618" max="15618" width="38.453125" style="5" customWidth="1"/>
    <col min="15619" max="15619" width="14.7265625" style="5" customWidth="1"/>
    <col min="15620" max="15620" width="2.26953125" style="5" customWidth="1"/>
    <col min="15621" max="15621" width="14.7265625" style="5" customWidth="1"/>
    <col min="15622" max="15622" width="2.26953125" style="5" customWidth="1"/>
    <col min="15623" max="15623" width="14.7265625" style="5" customWidth="1"/>
    <col min="15624" max="15624" width="0" style="5" hidden="1" customWidth="1"/>
    <col min="15625" max="15625" width="15.7265625" style="5" customWidth="1"/>
    <col min="15626" max="15626" width="2.26953125" style="5" customWidth="1"/>
    <col min="15627" max="15627" width="15.7265625" style="5" customWidth="1"/>
    <col min="15628" max="15628" width="2.26953125" style="5" customWidth="1"/>
    <col min="15629" max="15629" width="17.1796875" style="5" customWidth="1"/>
    <col min="15630" max="15630" width="15.7265625" style="5" customWidth="1"/>
    <col min="15631" max="15871" width="9.1796875" style="5"/>
    <col min="15872" max="15873" width="3" style="5" customWidth="1"/>
    <col min="15874" max="15874" width="38.453125" style="5" customWidth="1"/>
    <col min="15875" max="15875" width="14.7265625" style="5" customWidth="1"/>
    <col min="15876" max="15876" width="2.26953125" style="5" customWidth="1"/>
    <col min="15877" max="15877" width="14.7265625" style="5" customWidth="1"/>
    <col min="15878" max="15878" width="2.26953125" style="5" customWidth="1"/>
    <col min="15879" max="15879" width="14.7265625" style="5" customWidth="1"/>
    <col min="15880" max="15880" width="0" style="5" hidden="1" customWidth="1"/>
    <col min="15881" max="15881" width="15.7265625" style="5" customWidth="1"/>
    <col min="15882" max="15882" width="2.26953125" style="5" customWidth="1"/>
    <col min="15883" max="15883" width="15.7265625" style="5" customWidth="1"/>
    <col min="15884" max="15884" width="2.26953125" style="5" customWidth="1"/>
    <col min="15885" max="15885" width="17.1796875" style="5" customWidth="1"/>
    <col min="15886" max="15886" width="15.7265625" style="5" customWidth="1"/>
    <col min="15887" max="16127" width="9.1796875" style="5"/>
    <col min="16128" max="16129" width="3" style="5" customWidth="1"/>
    <col min="16130" max="16130" width="38.453125" style="5" customWidth="1"/>
    <col min="16131" max="16131" width="14.7265625" style="5" customWidth="1"/>
    <col min="16132" max="16132" width="2.26953125" style="5" customWidth="1"/>
    <col min="16133" max="16133" width="14.7265625" style="5" customWidth="1"/>
    <col min="16134" max="16134" width="2.26953125" style="5" customWidth="1"/>
    <col min="16135" max="16135" width="14.7265625" style="5" customWidth="1"/>
    <col min="16136" max="16136" width="0" style="5" hidden="1" customWidth="1"/>
    <col min="16137" max="16137" width="15.7265625" style="5" customWidth="1"/>
    <col min="16138" max="16138" width="2.26953125" style="5" customWidth="1"/>
    <col min="16139" max="16139" width="15.7265625" style="5" customWidth="1"/>
    <col min="16140" max="16140" width="2.26953125" style="5" customWidth="1"/>
    <col min="16141" max="16141" width="17.1796875" style="5" customWidth="1"/>
    <col min="16142" max="16142" width="15.7265625" style="5" customWidth="1"/>
    <col min="16143" max="16384" width="9.1796875" style="5"/>
  </cols>
  <sheetData>
    <row r="1" spans="1:22" ht="19" customHeight="1" thickTop="1" thickBot="1" x14ac:dyDescent="0.4">
      <c r="A1" s="1"/>
      <c r="B1" s="6"/>
      <c r="C1" s="1"/>
      <c r="D1" s="2" t="s">
        <v>0</v>
      </c>
      <c r="E1" s="3"/>
      <c r="F1" s="2" t="s">
        <v>1</v>
      </c>
      <c r="G1" s="3"/>
      <c r="H1" s="2" t="s">
        <v>2</v>
      </c>
      <c r="I1" s="3"/>
      <c r="J1" s="2" t="s">
        <v>3</v>
      </c>
      <c r="K1" s="3"/>
      <c r="L1" s="4" t="s">
        <v>4</v>
      </c>
      <c r="M1" s="2" t="s">
        <v>5</v>
      </c>
      <c r="N1" s="30" t="s">
        <v>56</v>
      </c>
      <c r="O1" s="22" t="s">
        <v>58</v>
      </c>
    </row>
    <row r="2" spans="1:22" s="3" customFormat="1" ht="19" customHeight="1" thickTop="1" thickBot="1" x14ac:dyDescent="0.4">
      <c r="A2" s="6"/>
      <c r="C2" s="6"/>
      <c r="D2" s="2" t="s">
        <v>6</v>
      </c>
      <c r="E2" s="7"/>
      <c r="F2" s="2" t="s">
        <v>6</v>
      </c>
      <c r="G2" s="7"/>
      <c r="H2" s="2" t="s">
        <v>6</v>
      </c>
      <c r="I2" s="7"/>
      <c r="J2" s="2" t="s">
        <v>6</v>
      </c>
      <c r="K2" s="7"/>
      <c r="L2" s="9" t="s">
        <v>6</v>
      </c>
      <c r="M2" s="8" t="s">
        <v>7</v>
      </c>
      <c r="N2" s="31" t="s">
        <v>59</v>
      </c>
      <c r="O2" s="23" t="s">
        <v>57</v>
      </c>
    </row>
    <row r="3" spans="1:22" ht="19" customHeight="1" thickTop="1" x14ac:dyDescent="0.35">
      <c r="A3" s="1" t="s">
        <v>8</v>
      </c>
      <c r="B3" s="1"/>
      <c r="C3" s="1"/>
      <c r="D3" s="10"/>
      <c r="E3" s="10"/>
      <c r="F3" s="10"/>
      <c r="G3" s="10"/>
      <c r="H3" s="10"/>
      <c r="I3" s="10"/>
      <c r="J3" s="10"/>
      <c r="K3" s="10"/>
      <c r="L3" s="10"/>
      <c r="M3" s="11"/>
      <c r="N3" s="24"/>
      <c r="O3" s="24"/>
      <c r="P3" s="12"/>
      <c r="Q3" s="12"/>
      <c r="R3" s="12"/>
      <c r="S3" s="12"/>
      <c r="T3" s="12"/>
      <c r="U3" s="12"/>
      <c r="V3" s="12"/>
    </row>
    <row r="4" spans="1:22" ht="19" customHeight="1" x14ac:dyDescent="0.35">
      <c r="A4" s="1"/>
      <c r="B4" s="1" t="s">
        <v>9</v>
      </c>
      <c r="C4" s="1"/>
      <c r="D4" s="10">
        <v>13638.77</v>
      </c>
      <c r="E4" s="10"/>
      <c r="F4" s="10">
        <v>12723.9</v>
      </c>
      <c r="G4" s="10"/>
      <c r="H4" s="10">
        <v>12731.47</v>
      </c>
      <c r="I4" s="10"/>
      <c r="J4" s="13">
        <v>14212.66</v>
      </c>
      <c r="K4" s="10"/>
      <c r="L4" s="10">
        <v>15375.15</v>
      </c>
      <c r="M4" s="13">
        <v>14100</v>
      </c>
      <c r="N4" s="24">
        <v>14429.82</v>
      </c>
      <c r="O4" s="24">
        <v>14472</v>
      </c>
      <c r="P4" s="12"/>
      <c r="Q4" s="12"/>
      <c r="R4" s="12"/>
      <c r="S4" s="12"/>
      <c r="T4" s="12"/>
      <c r="U4" s="12"/>
      <c r="V4" s="12"/>
    </row>
    <row r="5" spans="1:22" ht="19" customHeight="1" x14ac:dyDescent="0.35">
      <c r="A5" s="1"/>
      <c r="B5" s="1" t="s">
        <v>10</v>
      </c>
      <c r="C5" s="1"/>
      <c r="D5" s="10">
        <v>26.27</v>
      </c>
      <c r="E5" s="10"/>
      <c r="F5" s="10">
        <v>38.97</v>
      </c>
      <c r="G5" s="10"/>
      <c r="H5" s="10">
        <v>27.9</v>
      </c>
      <c r="I5" s="10"/>
      <c r="J5" s="10">
        <v>9.24</v>
      </c>
      <c r="K5" s="10"/>
      <c r="L5" s="10">
        <v>19.43</v>
      </c>
      <c r="M5" s="10">
        <v>0</v>
      </c>
      <c r="N5" s="24">
        <v>2</v>
      </c>
      <c r="O5" s="24">
        <v>0</v>
      </c>
      <c r="P5" s="12"/>
      <c r="Q5" s="12"/>
      <c r="R5" s="12"/>
      <c r="S5" s="12"/>
      <c r="T5" s="12"/>
      <c r="U5" s="12"/>
      <c r="V5" s="12"/>
    </row>
    <row r="6" spans="1:22" ht="19" customHeight="1" x14ac:dyDescent="0.35">
      <c r="A6" s="1"/>
      <c r="B6" s="1" t="s">
        <v>11</v>
      </c>
      <c r="C6" s="1"/>
      <c r="D6" s="10">
        <v>85926.3</v>
      </c>
      <c r="E6" s="10"/>
      <c r="F6" s="10">
        <v>80940.960000000006</v>
      </c>
      <c r="G6" s="10"/>
      <c r="H6" s="10">
        <v>79397.600000000006</v>
      </c>
      <c r="I6" s="10"/>
      <c r="K6" s="10"/>
      <c r="L6" s="10"/>
      <c r="M6" s="10">
        <v>98300</v>
      </c>
      <c r="N6" s="24"/>
      <c r="O6" s="24">
        <v>100052</v>
      </c>
      <c r="P6" s="12"/>
      <c r="Q6" s="12"/>
      <c r="R6" s="12"/>
      <c r="S6" s="12"/>
      <c r="T6" s="12"/>
      <c r="U6" s="12"/>
      <c r="V6" s="12"/>
    </row>
    <row r="7" spans="1:22" ht="19" customHeight="1" x14ac:dyDescent="0.35">
      <c r="A7" s="1"/>
      <c r="B7" s="1"/>
      <c r="C7" s="1" t="s">
        <v>12</v>
      </c>
      <c r="D7" s="10"/>
      <c r="E7" s="10"/>
      <c r="F7" s="10"/>
      <c r="G7" s="10"/>
      <c r="H7" s="10"/>
      <c r="I7" s="10"/>
      <c r="J7" s="10">
        <v>53971.07</v>
      </c>
      <c r="K7" s="10"/>
      <c r="L7" s="10">
        <v>53855.03</v>
      </c>
      <c r="M7" s="10"/>
      <c r="N7" s="24">
        <v>70972.45</v>
      </c>
      <c r="O7" s="24"/>
      <c r="P7" s="12"/>
      <c r="Q7" s="12"/>
      <c r="R7" s="12"/>
      <c r="S7" s="12"/>
      <c r="T7" s="12"/>
      <c r="U7" s="12"/>
      <c r="V7" s="12"/>
    </row>
    <row r="8" spans="1:22" ht="19" customHeight="1" x14ac:dyDescent="0.35">
      <c r="A8" s="1"/>
      <c r="B8" s="1"/>
      <c r="C8" s="1" t="s">
        <v>13</v>
      </c>
      <c r="D8" s="10"/>
      <c r="E8" s="10"/>
      <c r="F8" s="10"/>
      <c r="G8" s="10"/>
      <c r="H8" s="10"/>
      <c r="I8" s="10"/>
      <c r="J8" s="10">
        <v>24669.27</v>
      </c>
      <c r="K8" s="10"/>
      <c r="L8" s="10">
        <v>24237.82</v>
      </c>
      <c r="M8" s="10"/>
      <c r="N8" s="24">
        <v>28945.64</v>
      </c>
      <c r="O8" s="24"/>
      <c r="P8" s="12"/>
      <c r="Q8" s="12"/>
      <c r="R8" s="12"/>
      <c r="S8" s="12"/>
      <c r="T8" s="12"/>
      <c r="U8" s="12"/>
      <c r="V8" s="12"/>
    </row>
    <row r="9" spans="1:22" ht="19" customHeight="1" x14ac:dyDescent="0.35">
      <c r="A9" s="1"/>
      <c r="B9" s="1"/>
      <c r="C9" s="1" t="s">
        <v>14</v>
      </c>
      <c r="D9" s="10"/>
      <c r="E9" s="10"/>
      <c r="F9" s="10"/>
      <c r="G9" s="10"/>
      <c r="H9" s="10"/>
      <c r="I9" s="10"/>
      <c r="J9" s="10">
        <v>2000</v>
      </c>
      <c r="K9" s="10"/>
      <c r="L9" s="10">
        <v>8000</v>
      </c>
      <c r="M9" s="10"/>
      <c r="N9" s="24">
        <v>3000</v>
      </c>
      <c r="O9" s="24"/>
      <c r="P9" s="12"/>
      <c r="Q9" s="12"/>
      <c r="R9" s="12"/>
      <c r="S9" s="12"/>
      <c r="T9" s="12"/>
      <c r="U9" s="12"/>
      <c r="V9" s="12"/>
    </row>
    <row r="10" spans="1:22" ht="19" customHeight="1" x14ac:dyDescent="0.35">
      <c r="A10" s="1"/>
      <c r="B10" s="1"/>
      <c r="C10" s="1" t="s">
        <v>15</v>
      </c>
      <c r="D10" s="10"/>
      <c r="E10" s="10"/>
      <c r="F10" s="10"/>
      <c r="G10" s="10"/>
      <c r="H10" s="10"/>
      <c r="I10" s="10"/>
      <c r="J10" s="10">
        <v>80640.34</v>
      </c>
      <c r="K10" s="10"/>
      <c r="L10" s="10"/>
      <c r="M10" s="10"/>
      <c r="N10" s="24"/>
      <c r="O10" s="24"/>
      <c r="P10" s="12"/>
      <c r="Q10" s="12"/>
      <c r="R10" s="12"/>
      <c r="S10" s="12"/>
      <c r="T10" s="12"/>
      <c r="U10" s="12"/>
      <c r="V10" s="12"/>
    </row>
    <row r="11" spans="1:22" ht="19" customHeight="1" thickBot="1" x14ac:dyDescent="0.4">
      <c r="A11" s="1"/>
      <c r="B11" s="1" t="s">
        <v>16</v>
      </c>
      <c r="C11" s="1"/>
      <c r="D11" s="14">
        <v>0</v>
      </c>
      <c r="E11" s="10"/>
      <c r="F11" s="14">
        <v>0</v>
      </c>
      <c r="G11" s="10"/>
      <c r="H11" s="14">
        <v>0</v>
      </c>
      <c r="I11" s="10"/>
      <c r="J11" s="14">
        <v>0</v>
      </c>
      <c r="K11" s="10"/>
      <c r="L11" s="14">
        <v>0</v>
      </c>
      <c r="M11" s="14">
        <v>0</v>
      </c>
      <c r="N11" s="28"/>
      <c r="O11" s="28"/>
      <c r="P11" s="12"/>
      <c r="Q11" s="12"/>
      <c r="R11" s="12"/>
      <c r="S11" s="12"/>
      <c r="T11" s="12"/>
      <c r="U11" s="12"/>
      <c r="V11" s="12"/>
    </row>
    <row r="12" spans="1:22" ht="19" customHeight="1" x14ac:dyDescent="0.35">
      <c r="A12" s="1" t="s">
        <v>17</v>
      </c>
      <c r="B12" s="1"/>
      <c r="C12" s="1"/>
      <c r="D12" s="10">
        <v>99591.34</v>
      </c>
      <c r="E12" s="10"/>
      <c r="F12" s="10">
        <v>93712.95</v>
      </c>
      <c r="G12" s="10"/>
      <c r="H12" s="10">
        <v>92156.97</v>
      </c>
      <c r="I12" s="10"/>
      <c r="J12" s="10">
        <f>SUM(J4+J5+J10)</f>
        <v>94862.239999999991</v>
      </c>
      <c r="K12" s="10"/>
      <c r="L12" s="10">
        <f>SUM(L4:L11)</f>
        <v>101487.43</v>
      </c>
      <c r="M12" s="10">
        <f>SUM(M4:M11)</f>
        <v>112400</v>
      </c>
      <c r="N12" s="24">
        <f>SUM(N4:N11)</f>
        <v>117349.90999999999</v>
      </c>
      <c r="O12" s="24">
        <f>SUM(O4:O11)</f>
        <v>114524</v>
      </c>
      <c r="P12" s="12"/>
      <c r="Q12" s="12"/>
      <c r="R12" s="12"/>
      <c r="S12" s="12"/>
      <c r="T12" s="12"/>
      <c r="U12" s="12"/>
      <c r="V12" s="12"/>
    </row>
    <row r="13" spans="1:22" ht="9" customHeight="1" x14ac:dyDescent="0.35">
      <c r="M13" s="16"/>
      <c r="O13" s="25"/>
    </row>
    <row r="14" spans="1:22" ht="19" customHeight="1" x14ac:dyDescent="0.35">
      <c r="A14" s="1" t="s">
        <v>18</v>
      </c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/>
      <c r="O14" s="24"/>
      <c r="P14" s="12"/>
      <c r="Q14" s="12"/>
      <c r="R14" s="12"/>
      <c r="S14" s="12"/>
      <c r="T14" s="12"/>
      <c r="U14" s="12"/>
      <c r="V14" s="12"/>
    </row>
    <row r="15" spans="1:22" ht="19" customHeight="1" x14ac:dyDescent="0.35">
      <c r="A15" s="1"/>
      <c r="B15" s="17" t="s">
        <v>19</v>
      </c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4"/>
      <c r="O15" s="24"/>
      <c r="P15" s="12"/>
      <c r="Q15" s="12"/>
      <c r="R15" s="12"/>
      <c r="S15" s="12"/>
      <c r="T15" s="12"/>
      <c r="U15" s="12"/>
      <c r="V15" s="12"/>
    </row>
    <row r="16" spans="1:22" ht="19" customHeight="1" x14ac:dyDescent="0.35">
      <c r="A16" s="1"/>
      <c r="B16" s="1" t="s">
        <v>20</v>
      </c>
      <c r="C16" s="1"/>
      <c r="D16" s="10">
        <v>34.200000000000003</v>
      </c>
      <c r="E16" s="10"/>
      <c r="F16" s="10">
        <v>72.31</v>
      </c>
      <c r="G16" s="10"/>
      <c r="H16" s="10">
        <v>38.880000000000003</v>
      </c>
      <c r="I16" s="10"/>
      <c r="J16" s="10">
        <v>26.76</v>
      </c>
      <c r="K16" s="10"/>
      <c r="L16" s="10">
        <v>10</v>
      </c>
      <c r="M16" s="10">
        <v>75</v>
      </c>
      <c r="N16" s="24"/>
      <c r="O16" s="24">
        <v>75</v>
      </c>
      <c r="P16" s="12"/>
      <c r="Q16" s="12"/>
      <c r="R16" s="12"/>
      <c r="S16" s="12"/>
      <c r="T16" s="12"/>
      <c r="U16" s="12"/>
      <c r="V16" s="12"/>
    </row>
    <row r="17" spans="1:22" ht="19" customHeight="1" x14ac:dyDescent="0.35">
      <c r="A17" s="1"/>
      <c r="B17" s="1" t="s">
        <v>21</v>
      </c>
      <c r="C17" s="1"/>
      <c r="D17" s="10">
        <v>3032</v>
      </c>
      <c r="E17" s="10"/>
      <c r="F17" s="10">
        <v>2988</v>
      </c>
      <c r="G17" s="10"/>
      <c r="H17" s="10">
        <v>2974</v>
      </c>
      <c r="I17" s="10"/>
      <c r="J17" s="10">
        <v>3112</v>
      </c>
      <c r="K17" s="10"/>
      <c r="L17" s="10">
        <v>3325</v>
      </c>
      <c r="M17" s="10">
        <v>3200</v>
      </c>
      <c r="N17" s="24">
        <v>0</v>
      </c>
      <c r="O17" s="24">
        <v>3500</v>
      </c>
      <c r="P17" s="12"/>
      <c r="Q17" s="12"/>
      <c r="R17" s="12"/>
      <c r="S17" s="12"/>
      <c r="T17" s="12"/>
      <c r="U17" s="12"/>
      <c r="V17" s="12"/>
    </row>
    <row r="18" spans="1:22" ht="19" customHeight="1" x14ac:dyDescent="0.35">
      <c r="A18" s="1"/>
      <c r="B18" s="1" t="s">
        <v>22</v>
      </c>
      <c r="C18" s="1"/>
      <c r="D18" s="10">
        <v>0</v>
      </c>
      <c r="E18" s="10"/>
      <c r="F18" s="10">
        <v>0</v>
      </c>
      <c r="G18" s="10"/>
      <c r="H18" s="10">
        <v>210.95</v>
      </c>
      <c r="I18" s="10"/>
      <c r="J18" s="10">
        <v>0</v>
      </c>
      <c r="K18" s="10"/>
      <c r="L18" s="10">
        <v>189</v>
      </c>
      <c r="M18" s="10">
        <v>550</v>
      </c>
      <c r="N18" s="24">
        <v>168</v>
      </c>
      <c r="O18" s="24">
        <v>550</v>
      </c>
      <c r="P18" s="12"/>
      <c r="Q18" s="12"/>
      <c r="R18" s="12"/>
      <c r="S18" s="12"/>
      <c r="T18" s="12"/>
      <c r="U18" s="12"/>
      <c r="V18" s="12"/>
    </row>
    <row r="19" spans="1:22" ht="19" customHeight="1" x14ac:dyDescent="0.35">
      <c r="A19" s="1"/>
      <c r="B19" s="1" t="s">
        <v>23</v>
      </c>
      <c r="C19" s="1"/>
      <c r="D19" s="10">
        <v>35</v>
      </c>
      <c r="E19" s="10"/>
      <c r="F19" s="10">
        <v>35</v>
      </c>
      <c r="G19" s="10"/>
      <c r="H19" s="10">
        <v>35</v>
      </c>
      <c r="I19" s="10"/>
      <c r="J19" s="10">
        <v>35</v>
      </c>
      <c r="K19" s="10"/>
      <c r="L19" s="10">
        <v>35</v>
      </c>
      <c r="M19" s="10">
        <v>35</v>
      </c>
      <c r="N19" s="24">
        <v>35</v>
      </c>
      <c r="O19" s="24">
        <v>35</v>
      </c>
      <c r="P19" s="12"/>
      <c r="Q19" s="12"/>
      <c r="R19" s="12"/>
      <c r="S19" s="12"/>
      <c r="T19" s="12"/>
      <c r="U19" s="12"/>
      <c r="V19" s="12"/>
    </row>
    <row r="20" spans="1:22" ht="19" customHeight="1" x14ac:dyDescent="0.35">
      <c r="A20" s="1"/>
      <c r="B20" s="1" t="s">
        <v>24</v>
      </c>
      <c r="C20" s="1"/>
      <c r="D20" s="10">
        <v>669</v>
      </c>
      <c r="E20" s="10"/>
      <c r="F20" s="10">
        <v>908.18</v>
      </c>
      <c r="G20" s="10"/>
      <c r="H20" s="10">
        <v>537.66999999999996</v>
      </c>
      <c r="I20" s="10"/>
      <c r="J20" s="10">
        <v>1366.65</v>
      </c>
      <c r="K20" s="10"/>
      <c r="L20" s="10">
        <v>38.33</v>
      </c>
      <c r="M20" s="10">
        <v>100</v>
      </c>
      <c r="N20" s="24">
        <v>21.67</v>
      </c>
      <c r="O20" s="24">
        <v>100</v>
      </c>
      <c r="P20" s="12"/>
      <c r="Q20" s="12"/>
      <c r="R20" s="12"/>
      <c r="S20" s="12"/>
      <c r="T20" s="12"/>
      <c r="U20" s="12"/>
      <c r="V20" s="12"/>
    </row>
    <row r="21" spans="1:22" ht="19" customHeight="1" x14ac:dyDescent="0.35">
      <c r="A21" s="1"/>
      <c r="B21" s="1" t="s">
        <v>25</v>
      </c>
      <c r="C21" s="1"/>
      <c r="D21" s="10">
        <v>291.99</v>
      </c>
      <c r="E21" s="10"/>
      <c r="F21" s="10">
        <v>268.5</v>
      </c>
      <c r="G21" s="10"/>
      <c r="H21" s="10">
        <v>408.83</v>
      </c>
      <c r="I21" s="10"/>
      <c r="J21" s="10">
        <v>305.08999999999997</v>
      </c>
      <c r="K21" s="10"/>
      <c r="L21" s="10">
        <v>302</v>
      </c>
      <c r="M21" s="10">
        <v>400</v>
      </c>
      <c r="N21" s="24">
        <v>146.66</v>
      </c>
      <c r="O21" s="24">
        <v>400</v>
      </c>
      <c r="P21" s="12"/>
      <c r="Q21" s="12"/>
      <c r="R21" s="12"/>
      <c r="S21" s="12"/>
      <c r="T21" s="12"/>
      <c r="U21" s="12"/>
      <c r="V21" s="12"/>
    </row>
    <row r="22" spans="1:22" ht="19" customHeight="1" x14ac:dyDescent="0.35">
      <c r="A22" s="1"/>
      <c r="B22" s="1" t="s">
        <v>26</v>
      </c>
      <c r="C22" s="1"/>
      <c r="D22" s="10">
        <v>44.84</v>
      </c>
      <c r="E22" s="10"/>
      <c r="F22" s="10">
        <v>148.29</v>
      </c>
      <c r="G22" s="10"/>
      <c r="H22" s="10">
        <v>38.33</v>
      </c>
      <c r="I22" s="10"/>
      <c r="J22" s="10">
        <v>100</v>
      </c>
      <c r="K22" s="10"/>
      <c r="L22" s="10">
        <v>0</v>
      </c>
      <c r="M22" s="10">
        <v>100</v>
      </c>
      <c r="N22" s="24">
        <v>0</v>
      </c>
      <c r="O22" s="24">
        <v>100</v>
      </c>
      <c r="P22" s="12"/>
      <c r="Q22" s="12"/>
      <c r="R22" s="12"/>
      <c r="S22" s="12"/>
      <c r="T22" s="12"/>
      <c r="U22" s="12"/>
      <c r="V22" s="12"/>
    </row>
    <row r="23" spans="1:22" ht="19" customHeight="1" x14ac:dyDescent="0.35">
      <c r="A23" s="1"/>
      <c r="B23" s="1" t="s">
        <v>27</v>
      </c>
      <c r="C23" s="1"/>
      <c r="D23" s="10">
        <v>1165</v>
      </c>
      <c r="E23" s="10"/>
      <c r="F23" s="10">
        <v>265</v>
      </c>
      <c r="G23" s="10"/>
      <c r="H23" s="10">
        <v>265</v>
      </c>
      <c r="I23" s="10"/>
      <c r="J23" s="10">
        <v>265</v>
      </c>
      <c r="K23" s="10"/>
      <c r="L23" s="10">
        <v>265</v>
      </c>
      <c r="M23" s="10">
        <v>275</v>
      </c>
      <c r="N23" s="24">
        <v>265</v>
      </c>
      <c r="O23" s="24">
        <v>275</v>
      </c>
      <c r="P23" s="12"/>
      <c r="Q23" s="12"/>
      <c r="R23" s="12"/>
      <c r="S23" s="12"/>
      <c r="T23" s="12"/>
      <c r="U23" s="12"/>
      <c r="V23" s="12"/>
    </row>
    <row r="24" spans="1:22" ht="19" customHeight="1" thickBot="1" x14ac:dyDescent="0.4">
      <c r="A24" s="1"/>
      <c r="B24" s="1" t="s">
        <v>28</v>
      </c>
      <c r="C24" s="1"/>
      <c r="D24" s="14">
        <v>0</v>
      </c>
      <c r="E24" s="10"/>
      <c r="F24" s="14">
        <v>0</v>
      </c>
      <c r="G24" s="10"/>
      <c r="H24" s="14">
        <v>300</v>
      </c>
      <c r="I24" s="10"/>
      <c r="J24" s="14">
        <v>300</v>
      </c>
      <c r="K24" s="10"/>
      <c r="L24" s="10">
        <v>0</v>
      </c>
      <c r="M24" s="14">
        <v>0</v>
      </c>
      <c r="N24" s="28">
        <v>0</v>
      </c>
      <c r="O24" s="28">
        <v>0</v>
      </c>
      <c r="P24" s="12"/>
      <c r="Q24" s="12"/>
      <c r="R24" s="12"/>
      <c r="S24" s="12"/>
      <c r="T24" s="12"/>
      <c r="U24" s="12"/>
      <c r="V24" s="12"/>
    </row>
    <row r="25" spans="1:22" ht="19" customHeight="1" x14ac:dyDescent="0.35">
      <c r="A25" s="1"/>
      <c r="B25" s="1" t="s">
        <v>29</v>
      </c>
      <c r="C25" s="1"/>
      <c r="D25" s="10">
        <v>5272.03</v>
      </c>
      <c r="E25" s="10"/>
      <c r="F25" s="10">
        <v>4685.28</v>
      </c>
      <c r="G25" s="10"/>
      <c r="H25" s="10">
        <v>4808.66</v>
      </c>
      <c r="I25" s="10"/>
      <c r="J25" s="10">
        <f>SUM(J16:J24)</f>
        <v>5510.5</v>
      </c>
      <c r="K25" s="10"/>
      <c r="L25" s="18">
        <f>SUM(L16:L24)</f>
        <v>4164.33</v>
      </c>
      <c r="M25" s="10">
        <f>SUM(M16:M24)</f>
        <v>4735</v>
      </c>
      <c r="N25" s="24">
        <f>SUM(N16:N24)</f>
        <v>636.33000000000004</v>
      </c>
      <c r="O25" s="24">
        <f>SUM(O16:O24)</f>
        <v>5035</v>
      </c>
      <c r="P25" s="12"/>
      <c r="Q25" s="12"/>
      <c r="R25" s="12"/>
      <c r="S25" s="12"/>
      <c r="T25" s="12"/>
      <c r="U25" s="12"/>
      <c r="V25" s="12"/>
    </row>
    <row r="26" spans="1:22" ht="7.5" customHeight="1" x14ac:dyDescent="0.35">
      <c r="A26" s="1"/>
      <c r="B26" s="1"/>
      <c r="C26" s="1"/>
      <c r="D26" s="12"/>
      <c r="E26" s="10"/>
      <c r="F26" s="12"/>
      <c r="G26" s="10"/>
      <c r="H26" s="12"/>
      <c r="I26" s="12"/>
      <c r="J26" s="12"/>
      <c r="K26" s="12"/>
      <c r="L26" s="12"/>
      <c r="M26" s="12"/>
      <c r="N26" s="24"/>
      <c r="O26" s="24"/>
      <c r="P26" s="12"/>
      <c r="Q26" s="12"/>
      <c r="R26" s="12"/>
      <c r="S26" s="12"/>
    </row>
    <row r="27" spans="1:22" ht="19" customHeight="1" x14ac:dyDescent="0.35">
      <c r="A27" s="1"/>
      <c r="B27" s="17" t="s">
        <v>30</v>
      </c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4"/>
      <c r="O27" s="24"/>
      <c r="P27" s="12"/>
      <c r="Q27" s="12"/>
      <c r="R27" s="12"/>
      <c r="S27" s="12"/>
      <c r="T27" s="12"/>
      <c r="U27" s="12"/>
      <c r="V27" s="12"/>
    </row>
    <row r="28" spans="1:22" ht="19" customHeight="1" x14ac:dyDescent="0.35">
      <c r="A28" s="1"/>
      <c r="B28" s="1" t="s">
        <v>31</v>
      </c>
      <c r="C28" s="1"/>
      <c r="D28" s="10">
        <v>1607.51</v>
      </c>
      <c r="E28" s="10"/>
      <c r="F28" s="10">
        <v>4190.6000000000004</v>
      </c>
      <c r="G28" s="10"/>
      <c r="H28" s="10">
        <v>2059.1</v>
      </c>
      <c r="I28" s="10"/>
      <c r="J28" s="10">
        <v>4922.99</v>
      </c>
      <c r="K28" s="10"/>
      <c r="L28" s="10">
        <v>2654</v>
      </c>
      <c r="M28" s="10">
        <v>2500</v>
      </c>
      <c r="N28" s="24">
        <v>0</v>
      </c>
      <c r="O28" s="24">
        <v>3500</v>
      </c>
      <c r="P28" s="12"/>
      <c r="Q28" s="12"/>
      <c r="R28" s="12"/>
      <c r="S28" s="12"/>
      <c r="T28" s="12"/>
      <c r="U28" s="12"/>
      <c r="V28" s="12"/>
    </row>
    <row r="29" spans="1:22" ht="19" customHeight="1" x14ac:dyDescent="0.35">
      <c r="A29" s="1"/>
      <c r="B29" s="1" t="s">
        <v>32</v>
      </c>
      <c r="C29" s="1"/>
      <c r="D29" s="10">
        <v>32205.3</v>
      </c>
      <c r="E29" s="10"/>
      <c r="F29" s="10">
        <v>34216.639999999999</v>
      </c>
      <c r="G29" s="10"/>
      <c r="H29" s="10">
        <v>44426.59</v>
      </c>
      <c r="I29" s="10"/>
      <c r="J29" s="10">
        <v>23804.45</v>
      </c>
      <c r="K29" s="10"/>
      <c r="L29" s="10">
        <v>25582.54</v>
      </c>
      <c r="M29" s="10">
        <v>49100</v>
      </c>
      <c r="N29" s="24">
        <v>58231.02</v>
      </c>
      <c r="O29" s="24">
        <v>50000</v>
      </c>
      <c r="P29" s="12"/>
      <c r="Q29" s="12"/>
      <c r="R29" s="12"/>
      <c r="S29" s="12"/>
      <c r="T29" s="12"/>
      <c r="U29" s="12"/>
      <c r="V29" s="12"/>
    </row>
    <row r="30" spans="1:22" ht="19" customHeight="1" x14ac:dyDescent="0.35">
      <c r="A30" s="1"/>
      <c r="B30" s="1" t="s">
        <v>33</v>
      </c>
      <c r="C30" s="1"/>
      <c r="D30" s="10">
        <v>176.59</v>
      </c>
      <c r="E30" s="10"/>
      <c r="F30" s="10">
        <v>2371.0100000000002</v>
      </c>
      <c r="G30" s="10"/>
      <c r="H30" s="10">
        <v>99.75</v>
      </c>
      <c r="I30" s="10"/>
      <c r="J30" s="10">
        <v>741.34</v>
      </c>
      <c r="K30" s="10"/>
      <c r="L30" s="10">
        <v>13.18</v>
      </c>
      <c r="M30" s="10">
        <v>200</v>
      </c>
      <c r="N30" s="24">
        <v>342.01</v>
      </c>
      <c r="O30" s="24">
        <v>52</v>
      </c>
      <c r="P30" s="12"/>
      <c r="Q30" s="12"/>
      <c r="R30" s="12"/>
      <c r="S30" s="12"/>
      <c r="T30" s="12"/>
      <c r="U30" s="12"/>
      <c r="V30" s="12"/>
    </row>
    <row r="31" spans="1:22" ht="19" customHeight="1" x14ac:dyDescent="0.35">
      <c r="A31" s="1"/>
      <c r="B31" s="1" t="s">
        <v>34</v>
      </c>
      <c r="C31" s="1"/>
      <c r="D31" s="10">
        <v>40119</v>
      </c>
      <c r="E31" s="10"/>
      <c r="F31" s="10">
        <v>39881</v>
      </c>
      <c r="G31" s="10"/>
      <c r="H31" s="10">
        <v>44718.75</v>
      </c>
      <c r="I31" s="10"/>
      <c r="J31" s="10">
        <v>37995</v>
      </c>
      <c r="K31" s="10"/>
      <c r="L31" s="10">
        <v>29713.75</v>
      </c>
      <c r="M31" s="10">
        <v>45000</v>
      </c>
      <c r="N31" s="24">
        <v>43690</v>
      </c>
      <c r="O31" s="24">
        <v>45000</v>
      </c>
      <c r="P31" s="12"/>
      <c r="Q31" s="12"/>
      <c r="R31" s="12"/>
      <c r="S31" s="12"/>
      <c r="T31" s="12"/>
      <c r="U31" s="12"/>
      <c r="V31" s="12"/>
    </row>
    <row r="32" spans="1:22" ht="19" customHeight="1" thickBot="1" x14ac:dyDescent="0.4">
      <c r="A32" s="1"/>
      <c r="B32" s="1" t="s">
        <v>35</v>
      </c>
      <c r="C32" s="1"/>
      <c r="D32" s="14">
        <v>375</v>
      </c>
      <c r="E32" s="10"/>
      <c r="F32" s="14">
        <v>1900</v>
      </c>
      <c r="G32" s="10"/>
      <c r="H32" s="14">
        <v>592.5</v>
      </c>
      <c r="I32" s="10"/>
      <c r="J32" s="14">
        <v>845</v>
      </c>
      <c r="K32" s="10"/>
      <c r="L32" s="14">
        <v>805</v>
      </c>
      <c r="M32" s="14">
        <v>1500</v>
      </c>
      <c r="N32" s="24">
        <v>0</v>
      </c>
      <c r="O32" s="24">
        <v>1500</v>
      </c>
      <c r="P32" s="12"/>
      <c r="Q32" s="12"/>
      <c r="R32" s="12"/>
      <c r="S32" s="12"/>
      <c r="T32" s="12"/>
      <c r="U32" s="12"/>
      <c r="V32" s="12"/>
    </row>
    <row r="33" spans="1:22" ht="19" customHeight="1" x14ac:dyDescent="0.35">
      <c r="A33" s="1"/>
      <c r="B33" s="1" t="s">
        <v>36</v>
      </c>
      <c r="C33" s="1"/>
      <c r="D33" s="10">
        <v>74483.399999999994</v>
      </c>
      <c r="E33" s="10"/>
      <c r="F33" s="10">
        <v>82559.25</v>
      </c>
      <c r="G33" s="10"/>
      <c r="H33" s="10">
        <f>ROUND(SUM(H27:H32),5)</f>
        <v>91896.69</v>
      </c>
      <c r="I33" s="10"/>
      <c r="J33" s="10">
        <f>ROUND(SUM(J27:J32),5)</f>
        <v>68308.78</v>
      </c>
      <c r="K33" s="10"/>
      <c r="L33" s="10">
        <f>SUM(L28:L32)</f>
        <v>58768.47</v>
      </c>
      <c r="M33" s="10">
        <f>SUM(M28:M32)</f>
        <v>98300</v>
      </c>
      <c r="N33" s="27">
        <f>SUM(N28:N32)</f>
        <v>102263.03</v>
      </c>
      <c r="O33" s="27">
        <f>SUM(O28:O32)</f>
        <v>100052</v>
      </c>
      <c r="P33" s="12"/>
      <c r="Q33" s="12"/>
      <c r="R33" s="12"/>
      <c r="S33" s="12"/>
      <c r="T33" s="12"/>
      <c r="U33" s="12"/>
      <c r="V33" s="12"/>
    </row>
    <row r="34" spans="1:22" ht="5" customHeight="1" x14ac:dyDescent="0.35">
      <c r="A34" s="1"/>
      <c r="B34" s="1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4"/>
      <c r="O34" s="24"/>
      <c r="P34" s="12"/>
      <c r="Q34" s="12"/>
      <c r="R34" s="12"/>
      <c r="S34" s="12"/>
      <c r="T34" s="12"/>
      <c r="U34" s="12"/>
      <c r="V34" s="12"/>
    </row>
    <row r="35" spans="1:22" ht="19" customHeight="1" x14ac:dyDescent="0.35">
      <c r="A35" s="1"/>
      <c r="B35" s="17" t="s">
        <v>37</v>
      </c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4"/>
      <c r="O35" s="24"/>
      <c r="P35" s="12"/>
      <c r="Q35" s="12"/>
      <c r="R35" s="12"/>
      <c r="S35" s="12"/>
      <c r="T35" s="12"/>
      <c r="U35" s="12"/>
      <c r="V35" s="12"/>
    </row>
    <row r="36" spans="1:22" ht="19" customHeight="1" x14ac:dyDescent="0.35">
      <c r="A36" s="1"/>
      <c r="B36" s="1" t="s">
        <v>38</v>
      </c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4"/>
      <c r="O36" s="24"/>
      <c r="P36" s="12"/>
      <c r="Q36" s="12"/>
      <c r="R36" s="12"/>
      <c r="S36" s="12"/>
      <c r="T36" s="12"/>
      <c r="U36" s="12"/>
      <c r="V36" s="12"/>
    </row>
    <row r="37" spans="1:22" ht="19" customHeight="1" x14ac:dyDescent="0.35">
      <c r="A37" s="1"/>
      <c r="B37" s="1"/>
      <c r="C37" s="1" t="s">
        <v>39</v>
      </c>
      <c r="D37" s="10">
        <v>3400</v>
      </c>
      <c r="E37" s="10"/>
      <c r="F37" s="10">
        <v>0</v>
      </c>
      <c r="G37" s="10"/>
      <c r="H37" s="10">
        <v>0</v>
      </c>
      <c r="I37" s="10"/>
      <c r="J37" s="10"/>
      <c r="K37" s="10"/>
      <c r="L37" s="10">
        <v>0</v>
      </c>
      <c r="M37" s="10">
        <v>500</v>
      </c>
      <c r="N37" s="24">
        <v>0</v>
      </c>
      <c r="O37" s="24">
        <v>1000</v>
      </c>
      <c r="P37" s="12"/>
      <c r="Q37" s="12"/>
      <c r="R37" s="12"/>
      <c r="S37" s="12"/>
      <c r="T37" s="12"/>
      <c r="U37" s="12"/>
      <c r="V37" s="12"/>
    </row>
    <row r="38" spans="1:22" ht="19" customHeight="1" x14ac:dyDescent="0.35">
      <c r="A38" s="1"/>
      <c r="B38" s="1"/>
      <c r="C38" s="1" t="s">
        <v>40</v>
      </c>
      <c r="D38" s="10">
        <v>396.09</v>
      </c>
      <c r="E38" s="10"/>
      <c r="F38" s="10">
        <v>0</v>
      </c>
      <c r="G38" s="10"/>
      <c r="H38" s="10">
        <v>0</v>
      </c>
      <c r="I38" s="10"/>
      <c r="J38" s="10">
        <v>0</v>
      </c>
      <c r="K38" s="10"/>
      <c r="L38" s="10">
        <v>668.63</v>
      </c>
      <c r="M38" s="10">
        <v>250</v>
      </c>
      <c r="N38" s="24">
        <v>0</v>
      </c>
      <c r="O38" s="24">
        <v>0</v>
      </c>
      <c r="P38" s="12"/>
      <c r="Q38" s="12"/>
      <c r="R38" s="12"/>
      <c r="S38" s="12"/>
      <c r="T38" s="12"/>
      <c r="U38" s="12"/>
      <c r="V38" s="12"/>
    </row>
    <row r="39" spans="1:22" ht="19" customHeight="1" x14ac:dyDescent="0.35">
      <c r="A39" s="1"/>
      <c r="B39" s="1"/>
      <c r="C39" s="1" t="s">
        <v>41</v>
      </c>
      <c r="D39" s="10">
        <v>0</v>
      </c>
      <c r="E39" s="10"/>
      <c r="F39" s="10">
        <v>221.12</v>
      </c>
      <c r="G39" s="10"/>
      <c r="H39" s="10">
        <v>0</v>
      </c>
      <c r="I39" s="10"/>
      <c r="J39" s="10">
        <v>475.17</v>
      </c>
      <c r="K39" s="10"/>
      <c r="L39" s="10">
        <v>1211.02</v>
      </c>
      <c r="M39" s="10">
        <v>2215</v>
      </c>
      <c r="N39" s="24">
        <v>399.88</v>
      </c>
      <c r="O39" s="24">
        <v>1500</v>
      </c>
      <c r="P39" s="12"/>
      <c r="Q39" s="12"/>
      <c r="R39" s="12"/>
      <c r="S39" s="12"/>
      <c r="T39" s="12"/>
      <c r="U39" s="12"/>
      <c r="V39" s="12"/>
    </row>
    <row r="40" spans="1:22" ht="19" customHeight="1" x14ac:dyDescent="0.35">
      <c r="A40" s="1"/>
      <c r="B40" s="1" t="s">
        <v>42</v>
      </c>
      <c r="C40" s="1"/>
      <c r="D40" s="12"/>
      <c r="E40" s="10"/>
      <c r="F40" s="12"/>
      <c r="G40" s="10"/>
      <c r="H40" s="12"/>
      <c r="I40" s="12"/>
      <c r="J40" s="12"/>
      <c r="K40" s="12"/>
      <c r="L40" s="12"/>
      <c r="M40" s="12"/>
      <c r="N40" s="24"/>
      <c r="O40" s="24"/>
      <c r="P40" s="12"/>
      <c r="Q40" s="12"/>
      <c r="R40" s="12"/>
      <c r="S40" s="12"/>
    </row>
    <row r="41" spans="1:22" ht="19" customHeight="1" x14ac:dyDescent="0.35">
      <c r="A41" s="1"/>
      <c r="B41" s="1"/>
      <c r="C41" s="1" t="s">
        <v>43</v>
      </c>
      <c r="D41" s="10">
        <v>204.83</v>
      </c>
      <c r="E41" s="10"/>
      <c r="F41" s="10">
        <v>203.24</v>
      </c>
      <c r="G41" s="10"/>
      <c r="H41" s="10">
        <v>214.97</v>
      </c>
      <c r="I41" s="10"/>
      <c r="J41" s="10">
        <v>220.75</v>
      </c>
      <c r="K41" s="10"/>
      <c r="L41" s="10">
        <v>272.75</v>
      </c>
      <c r="M41" s="10">
        <v>225</v>
      </c>
      <c r="N41" s="24">
        <v>172.27</v>
      </c>
      <c r="O41" s="24">
        <v>287</v>
      </c>
      <c r="P41" s="12"/>
      <c r="Q41" s="12"/>
      <c r="R41" s="12"/>
      <c r="S41" s="12"/>
      <c r="T41" s="12"/>
      <c r="U41" s="12"/>
      <c r="V41" s="12"/>
    </row>
    <row r="42" spans="1:22" ht="19" customHeight="1" x14ac:dyDescent="0.35">
      <c r="A42" s="1"/>
      <c r="B42" s="1"/>
      <c r="C42" s="1" t="s">
        <v>44</v>
      </c>
      <c r="D42" s="10">
        <v>675</v>
      </c>
      <c r="E42" s="10"/>
      <c r="F42" s="10">
        <v>1301.5</v>
      </c>
      <c r="G42" s="10"/>
      <c r="H42" s="10">
        <v>750</v>
      </c>
      <c r="I42" s="10"/>
      <c r="J42" s="10">
        <v>975</v>
      </c>
      <c r="K42" s="10"/>
      <c r="L42" s="10">
        <v>825</v>
      </c>
      <c r="M42" s="10">
        <v>1050</v>
      </c>
      <c r="N42" s="24">
        <v>150</v>
      </c>
      <c r="O42" s="24">
        <v>1100</v>
      </c>
      <c r="P42" s="12"/>
      <c r="Q42" s="12"/>
      <c r="R42" s="12"/>
      <c r="S42" s="12"/>
      <c r="T42" s="12"/>
      <c r="U42" s="12"/>
      <c r="V42" s="12"/>
    </row>
    <row r="43" spans="1:22" ht="19" customHeight="1" x14ac:dyDescent="0.35">
      <c r="A43" s="1"/>
      <c r="B43" s="1"/>
      <c r="C43" s="1" t="s">
        <v>45</v>
      </c>
      <c r="D43" s="10">
        <v>575</v>
      </c>
      <c r="E43" s="10"/>
      <c r="F43" s="10">
        <v>500</v>
      </c>
      <c r="G43" s="10"/>
      <c r="H43" s="10">
        <v>500</v>
      </c>
      <c r="I43" s="10"/>
      <c r="J43" s="10">
        <v>500</v>
      </c>
      <c r="K43" s="10"/>
      <c r="L43" s="10">
        <v>745</v>
      </c>
      <c r="M43" s="10">
        <v>575</v>
      </c>
      <c r="N43" s="24">
        <v>708.9</v>
      </c>
      <c r="O43" s="24">
        <v>850</v>
      </c>
      <c r="P43" s="12"/>
      <c r="Q43" s="12"/>
      <c r="R43" s="12"/>
      <c r="S43" s="12"/>
      <c r="T43" s="12"/>
      <c r="U43" s="12"/>
      <c r="V43" s="12"/>
    </row>
    <row r="44" spans="1:22" ht="19" customHeight="1" x14ac:dyDescent="0.35">
      <c r="A44" s="1"/>
      <c r="B44" s="1"/>
      <c r="C44" s="1" t="s">
        <v>46</v>
      </c>
      <c r="D44" s="10">
        <v>19.940000000000001</v>
      </c>
      <c r="E44" s="10"/>
      <c r="F44" s="10">
        <v>0</v>
      </c>
      <c r="G44" s="10"/>
      <c r="H44" s="10">
        <v>640.54</v>
      </c>
      <c r="I44" s="10"/>
      <c r="J44" s="10">
        <v>533.79999999999995</v>
      </c>
      <c r="K44" s="10"/>
      <c r="L44" s="10">
        <v>928.35</v>
      </c>
      <c r="M44" s="10">
        <v>1000</v>
      </c>
      <c r="N44" s="24">
        <v>32.99</v>
      </c>
      <c r="O44" s="24">
        <v>950</v>
      </c>
      <c r="P44" s="12"/>
      <c r="Q44" s="12"/>
      <c r="R44" s="12"/>
      <c r="S44" s="12"/>
      <c r="T44" s="12"/>
      <c r="U44" s="12"/>
      <c r="V44" s="12"/>
    </row>
    <row r="45" spans="1:22" ht="19" customHeight="1" x14ac:dyDescent="0.35">
      <c r="A45" s="1"/>
      <c r="B45" s="1" t="s">
        <v>47</v>
      </c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4"/>
      <c r="O45" s="24"/>
      <c r="P45" s="12"/>
      <c r="Q45" s="12"/>
      <c r="R45" s="12"/>
      <c r="S45" s="12"/>
      <c r="T45" s="12"/>
      <c r="U45" s="12"/>
      <c r="V45" s="12"/>
    </row>
    <row r="46" spans="1:22" ht="19" customHeight="1" x14ac:dyDescent="0.35">
      <c r="A46" s="1"/>
      <c r="B46" s="1"/>
      <c r="C46" s="1" t="s">
        <v>48</v>
      </c>
      <c r="D46" s="10">
        <v>75</v>
      </c>
      <c r="E46" s="10"/>
      <c r="F46" s="10">
        <v>0</v>
      </c>
      <c r="G46" s="10"/>
      <c r="H46" s="10">
        <v>6019.25</v>
      </c>
      <c r="I46" s="10"/>
      <c r="J46" s="10">
        <v>0</v>
      </c>
      <c r="K46" s="10"/>
      <c r="L46" s="10">
        <v>4392.3599999999997</v>
      </c>
      <c r="M46" s="10">
        <v>0</v>
      </c>
      <c r="N46" s="24"/>
      <c r="O46" s="24"/>
      <c r="P46" s="12"/>
      <c r="Q46" s="12"/>
      <c r="R46" s="12"/>
      <c r="S46" s="12"/>
      <c r="T46" s="12"/>
      <c r="U46" s="12"/>
      <c r="V46" s="12"/>
    </row>
    <row r="47" spans="1:22" ht="19" customHeight="1" x14ac:dyDescent="0.35">
      <c r="A47" s="1"/>
      <c r="B47" s="1"/>
      <c r="C47" s="1" t="s">
        <v>49</v>
      </c>
      <c r="D47" s="10">
        <v>71.45</v>
      </c>
      <c r="E47" s="10"/>
      <c r="F47" s="10">
        <v>42.71</v>
      </c>
      <c r="G47" s="10"/>
      <c r="H47" s="10">
        <v>783.85</v>
      </c>
      <c r="I47" s="10"/>
      <c r="J47" s="10">
        <v>250</v>
      </c>
      <c r="K47" s="10"/>
      <c r="L47" s="10">
        <v>0</v>
      </c>
      <c r="M47" s="10">
        <v>1600</v>
      </c>
      <c r="N47" s="24">
        <v>24</v>
      </c>
      <c r="O47" s="24">
        <v>500</v>
      </c>
      <c r="P47" s="12"/>
      <c r="Q47" s="12"/>
      <c r="R47" s="12"/>
      <c r="S47" s="12"/>
      <c r="T47" s="12"/>
      <c r="U47" s="12"/>
      <c r="V47" s="12"/>
    </row>
    <row r="48" spans="1:22" ht="19" customHeight="1" x14ac:dyDescent="0.35">
      <c r="A48" s="1"/>
      <c r="B48" s="1" t="s">
        <v>50</v>
      </c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4"/>
      <c r="O48" s="24"/>
      <c r="P48" s="12"/>
      <c r="Q48" s="12"/>
      <c r="R48" s="12"/>
      <c r="S48" s="12"/>
      <c r="T48" s="12"/>
      <c r="U48" s="12"/>
      <c r="V48" s="12"/>
    </row>
    <row r="49" spans="1:22" ht="19" customHeight="1" x14ac:dyDescent="0.35">
      <c r="A49" s="1"/>
      <c r="B49" s="1"/>
      <c r="C49" s="1" t="s">
        <v>51</v>
      </c>
      <c r="D49" s="10">
        <v>1800</v>
      </c>
      <c r="E49" s="10"/>
      <c r="F49" s="10">
        <v>1350</v>
      </c>
      <c r="G49" s="10"/>
      <c r="H49" s="10">
        <v>885</v>
      </c>
      <c r="I49" s="10"/>
      <c r="J49" s="10">
        <v>825</v>
      </c>
      <c r="K49" s="10"/>
      <c r="L49" s="10">
        <v>825</v>
      </c>
      <c r="M49" s="10">
        <v>900</v>
      </c>
      <c r="N49" s="24">
        <v>825</v>
      </c>
      <c r="O49" s="24">
        <v>1500</v>
      </c>
      <c r="P49" s="12"/>
      <c r="Q49" s="12"/>
      <c r="R49" s="12"/>
      <c r="S49" s="12"/>
      <c r="T49" s="12"/>
      <c r="U49" s="12"/>
      <c r="V49" s="12"/>
    </row>
    <row r="50" spans="1:22" ht="19" customHeight="1" x14ac:dyDescent="0.35">
      <c r="A50" s="1"/>
      <c r="B50" s="1"/>
      <c r="C50" s="1" t="s">
        <v>52</v>
      </c>
      <c r="D50" s="10">
        <v>2611.15</v>
      </c>
      <c r="E50" s="10"/>
      <c r="F50" s="10">
        <v>0</v>
      </c>
      <c r="G50" s="10"/>
      <c r="H50" s="10">
        <v>1657.5</v>
      </c>
      <c r="I50" s="10"/>
      <c r="J50" s="10">
        <v>825</v>
      </c>
      <c r="K50" s="10"/>
      <c r="L50" s="10"/>
      <c r="M50" s="10">
        <v>900</v>
      </c>
      <c r="N50" s="24">
        <v>825</v>
      </c>
      <c r="O50" s="24">
        <v>1500</v>
      </c>
      <c r="P50" s="12"/>
      <c r="Q50" s="12"/>
      <c r="R50" s="12"/>
      <c r="S50" s="12"/>
      <c r="T50" s="12"/>
      <c r="U50" s="12"/>
      <c r="V50" s="12"/>
    </row>
    <row r="51" spans="1:22" ht="19" customHeight="1" thickBot="1" x14ac:dyDescent="0.4">
      <c r="A51" s="1"/>
      <c r="B51" s="1"/>
      <c r="C51" s="1" t="s">
        <v>53</v>
      </c>
      <c r="D51" s="14">
        <v>647.46</v>
      </c>
      <c r="E51" s="10"/>
      <c r="F51" s="14">
        <v>424.77</v>
      </c>
      <c r="G51" s="10"/>
      <c r="H51" s="14">
        <v>818.46</v>
      </c>
      <c r="I51" s="10"/>
      <c r="J51" s="14">
        <v>373.08</v>
      </c>
      <c r="K51" s="10"/>
      <c r="L51" s="14"/>
      <c r="M51" s="14">
        <v>150</v>
      </c>
      <c r="N51" s="24">
        <v>0</v>
      </c>
      <c r="O51" s="24">
        <v>250</v>
      </c>
      <c r="P51" s="12"/>
      <c r="Q51" s="12"/>
      <c r="R51" s="12"/>
      <c r="S51" s="12"/>
      <c r="T51" s="12"/>
      <c r="U51" s="12"/>
      <c r="V51" s="12"/>
    </row>
    <row r="52" spans="1:22" ht="19" customHeight="1" x14ac:dyDescent="0.35">
      <c r="A52" s="1"/>
      <c r="B52" s="1" t="s">
        <v>54</v>
      </c>
      <c r="C52" s="1"/>
      <c r="D52" s="10">
        <v>10475.92</v>
      </c>
      <c r="E52" s="10"/>
      <c r="F52" s="10">
        <v>4043.34</v>
      </c>
      <c r="G52" s="10"/>
      <c r="H52" s="10">
        <v>12239.57</v>
      </c>
      <c r="I52" s="10"/>
      <c r="J52" s="10">
        <f>SUM(J37:J51)</f>
        <v>4977.8</v>
      </c>
      <c r="K52" s="10"/>
      <c r="L52" s="10">
        <f>SUM(L37:L51)</f>
        <v>9868.11</v>
      </c>
      <c r="M52" s="10">
        <f>SUM(M37:M51)</f>
        <v>9365</v>
      </c>
      <c r="N52" s="29">
        <f>SUM(N37:N51)</f>
        <v>3138.04</v>
      </c>
      <c r="O52" s="29">
        <f>SUM(O37:O51)</f>
        <v>9437</v>
      </c>
      <c r="P52" s="12"/>
      <c r="Q52" s="12"/>
      <c r="R52" s="12"/>
      <c r="S52" s="12"/>
      <c r="T52" s="12"/>
      <c r="U52" s="12"/>
      <c r="V52" s="12"/>
    </row>
    <row r="53" spans="1:22" ht="11.5" customHeight="1" thickBot="1" x14ac:dyDescent="0.4">
      <c r="A53" s="1"/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4"/>
      <c r="O53" s="24"/>
      <c r="P53" s="12"/>
      <c r="Q53" s="12"/>
      <c r="R53" s="12"/>
      <c r="S53" s="12"/>
      <c r="T53" s="12"/>
      <c r="U53" s="12"/>
      <c r="V53" s="12"/>
    </row>
    <row r="54" spans="1:22" ht="19" customHeight="1" thickTop="1" thickBot="1" x14ac:dyDescent="0.4">
      <c r="A54" s="1" t="s">
        <v>55</v>
      </c>
      <c r="B54" s="1"/>
      <c r="D54" s="13">
        <v>90231.35</v>
      </c>
      <c r="E54" s="10"/>
      <c r="F54" s="34">
        <v>91287.87</v>
      </c>
      <c r="G54" s="35"/>
      <c r="H54" s="36">
        <v>109208.92</v>
      </c>
      <c r="I54" s="36"/>
      <c r="J54" s="36">
        <f>SUM(J25+J33+J52)</f>
        <v>78797.08</v>
      </c>
      <c r="K54" s="19"/>
      <c r="L54" s="20">
        <v>72800.91</v>
      </c>
      <c r="M54" s="20">
        <v>112400</v>
      </c>
      <c r="N54" s="26">
        <f>SUM(N25,N33,N52)</f>
        <v>106037.4</v>
      </c>
      <c r="O54" s="32">
        <f>SUM(O25,O33,O52)</f>
        <v>114524</v>
      </c>
      <c r="P54" s="12"/>
      <c r="Q54" s="12"/>
      <c r="R54" s="12"/>
      <c r="S54" s="12"/>
      <c r="T54" s="12"/>
      <c r="U54" s="12"/>
      <c r="V54" s="12"/>
    </row>
    <row r="55" spans="1:22" ht="19" customHeight="1" x14ac:dyDescent="0.35">
      <c r="D55" s="13"/>
      <c r="E55" s="13"/>
      <c r="F55" s="13"/>
      <c r="G55" s="13"/>
      <c r="H55" s="13"/>
      <c r="I55" s="13"/>
      <c r="J55" s="13"/>
      <c r="K55" s="13"/>
      <c r="L55" s="21"/>
      <c r="M55" s="13"/>
      <c r="N55" s="24"/>
      <c r="O55" s="12"/>
      <c r="P55" s="12"/>
      <c r="Q55" s="12"/>
      <c r="R55" s="12"/>
      <c r="S55" s="12"/>
      <c r="T55" s="12"/>
      <c r="U55" s="12"/>
      <c r="V55" s="12"/>
    </row>
    <row r="56" spans="1:22" ht="19" customHeight="1" x14ac:dyDescent="0.3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4"/>
      <c r="O56" s="12"/>
      <c r="P56" s="12"/>
      <c r="Q56" s="12"/>
      <c r="R56" s="12"/>
      <c r="S56" s="12"/>
      <c r="T56" s="12"/>
      <c r="U56" s="12"/>
      <c r="V56" s="12"/>
    </row>
    <row r="57" spans="1:22" ht="19" customHeight="1" x14ac:dyDescent="0.35">
      <c r="C57" s="15" t="s">
        <v>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4"/>
      <c r="O57" s="33">
        <f>O12-O54</f>
        <v>0</v>
      </c>
      <c r="P57" s="12"/>
      <c r="Q57" s="12"/>
      <c r="R57" s="12"/>
      <c r="S57" s="12"/>
      <c r="T57" s="12"/>
      <c r="U57" s="12"/>
      <c r="V57" s="12"/>
    </row>
    <row r="58" spans="1:22" ht="19" customHeight="1" x14ac:dyDescent="0.35">
      <c r="D58" s="12"/>
      <c r="E58" s="12"/>
      <c r="F58" s="12"/>
      <c r="G58" s="12"/>
      <c r="H58" s="12"/>
      <c r="I58" s="12"/>
      <c r="J58" s="12"/>
      <c r="K58" s="12"/>
      <c r="M58" s="12"/>
      <c r="N58" s="24"/>
      <c r="O58" s="12"/>
      <c r="P58" s="12"/>
      <c r="Q58" s="12"/>
      <c r="R58" s="12"/>
      <c r="S58" s="12"/>
      <c r="T58" s="12"/>
      <c r="U58" s="12"/>
      <c r="V58" s="12"/>
    </row>
    <row r="59" spans="1:22" ht="19" customHeight="1" x14ac:dyDescent="0.3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4"/>
      <c r="O59" s="12"/>
      <c r="P59" s="12"/>
      <c r="Q59" s="12"/>
      <c r="R59" s="12"/>
      <c r="S59" s="12"/>
      <c r="T59" s="12"/>
      <c r="U59" s="12"/>
      <c r="V59" s="12"/>
    </row>
    <row r="60" spans="1:22" ht="19" customHeight="1" x14ac:dyDescent="0.3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4"/>
      <c r="O60" s="12"/>
      <c r="P60" s="12"/>
      <c r="Q60" s="12"/>
      <c r="R60" s="12"/>
      <c r="S60" s="12"/>
      <c r="T60" s="12"/>
      <c r="U60" s="12"/>
      <c r="V60" s="12"/>
    </row>
    <row r="61" spans="1:22" ht="19" customHeight="1" x14ac:dyDescent="0.3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4"/>
      <c r="O61" s="12"/>
      <c r="P61" s="12"/>
      <c r="Q61" s="12"/>
      <c r="R61" s="12"/>
      <c r="S61" s="12"/>
      <c r="T61" s="12"/>
      <c r="U61" s="12"/>
      <c r="V61" s="12"/>
    </row>
    <row r="62" spans="1:22" ht="19" customHeight="1" x14ac:dyDescent="0.3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4"/>
      <c r="O62" s="12"/>
      <c r="P62" s="12"/>
      <c r="Q62" s="12"/>
      <c r="R62" s="12"/>
      <c r="S62" s="12"/>
      <c r="T62" s="12"/>
      <c r="U62" s="12"/>
      <c r="V62" s="12"/>
    </row>
    <row r="63" spans="1:22" ht="19" customHeight="1" x14ac:dyDescent="0.3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4"/>
      <c r="O63" s="12"/>
      <c r="P63" s="12"/>
      <c r="Q63" s="12"/>
      <c r="R63" s="12"/>
      <c r="S63" s="12"/>
      <c r="T63" s="12"/>
      <c r="U63" s="12"/>
      <c r="V63" s="12"/>
    </row>
    <row r="64" spans="1:22" ht="19" customHeight="1" x14ac:dyDescent="0.3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4"/>
      <c r="O64" s="12"/>
      <c r="P64" s="12"/>
      <c r="Q64" s="12"/>
      <c r="R64" s="12"/>
      <c r="S64" s="12"/>
      <c r="T64" s="12"/>
      <c r="U64" s="12"/>
      <c r="V64" s="12"/>
    </row>
    <row r="65" spans="4:23" ht="19" customHeight="1" x14ac:dyDescent="0.3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4"/>
      <c r="O65" s="12"/>
      <c r="P65" s="12"/>
      <c r="Q65" s="12"/>
      <c r="R65" s="12"/>
      <c r="S65" s="12"/>
      <c r="T65" s="12"/>
      <c r="U65" s="12"/>
      <c r="V65" s="12"/>
    </row>
    <row r="66" spans="4:23" ht="19" customHeight="1" x14ac:dyDescent="0.3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4"/>
      <c r="O66" s="12"/>
      <c r="P66" s="12"/>
      <c r="Q66" s="12"/>
      <c r="R66" s="12"/>
      <c r="S66" s="12"/>
      <c r="T66" s="12"/>
      <c r="U66" s="12"/>
      <c r="V66" s="12"/>
    </row>
    <row r="67" spans="4:23" ht="19" customHeight="1" x14ac:dyDescent="0.3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4"/>
      <c r="O67" s="12"/>
      <c r="P67" s="12"/>
      <c r="Q67" s="12"/>
      <c r="R67" s="12"/>
      <c r="S67" s="12"/>
      <c r="T67" s="12"/>
      <c r="U67" s="12"/>
      <c r="V67" s="12"/>
    </row>
    <row r="68" spans="4:23" ht="19" customHeight="1" x14ac:dyDescent="0.3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4"/>
      <c r="O68" s="12"/>
      <c r="P68" s="12"/>
      <c r="Q68" s="12"/>
      <c r="R68" s="12"/>
      <c r="S68" s="12"/>
      <c r="T68" s="12"/>
      <c r="U68" s="12"/>
      <c r="V68" s="12"/>
    </row>
    <row r="69" spans="4:23" ht="19" customHeight="1" x14ac:dyDescent="0.3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4"/>
      <c r="O69" s="12"/>
      <c r="P69" s="12"/>
      <c r="Q69" s="12"/>
      <c r="R69" s="12"/>
      <c r="S69" s="12"/>
      <c r="T69" s="12"/>
      <c r="U69" s="12"/>
      <c r="V69" s="12"/>
    </row>
    <row r="70" spans="4:23" ht="19" customHeight="1" x14ac:dyDescent="0.3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4"/>
      <c r="O70" s="12"/>
      <c r="P70" s="12"/>
      <c r="Q70" s="12"/>
      <c r="R70" s="12"/>
      <c r="S70" s="12"/>
      <c r="T70" s="12"/>
      <c r="U70" s="12"/>
      <c r="V70" s="12"/>
    </row>
    <row r="71" spans="4:23" ht="19" customHeight="1" x14ac:dyDescent="0.3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4"/>
      <c r="O71" s="12"/>
      <c r="P71" s="12"/>
      <c r="Q71" s="12"/>
      <c r="R71" s="12"/>
      <c r="S71" s="12"/>
      <c r="T71" s="12"/>
      <c r="U71" s="12"/>
      <c r="V71" s="12"/>
    </row>
    <row r="72" spans="4:23" ht="19" customHeight="1" x14ac:dyDescent="0.3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4"/>
      <c r="O72" s="12"/>
      <c r="P72" s="12"/>
      <c r="Q72" s="12"/>
      <c r="R72" s="12"/>
      <c r="S72" s="12"/>
      <c r="T72" s="12"/>
      <c r="U72" s="12"/>
      <c r="V72" s="12"/>
      <c r="W72" s="12"/>
    </row>
    <row r="73" spans="4:23" ht="19" customHeight="1" x14ac:dyDescent="0.3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4"/>
      <c r="O73" s="12"/>
      <c r="P73" s="12"/>
      <c r="Q73" s="12"/>
      <c r="R73" s="12"/>
      <c r="S73" s="12"/>
      <c r="T73" s="12"/>
      <c r="U73" s="12"/>
      <c r="V73" s="12"/>
      <c r="W73" s="12"/>
    </row>
    <row r="74" spans="4:23" ht="19" customHeight="1" x14ac:dyDescent="0.3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4"/>
      <c r="O74" s="12"/>
      <c r="P74" s="12"/>
      <c r="Q74" s="12"/>
      <c r="R74" s="12"/>
      <c r="S74" s="12"/>
      <c r="T74" s="12"/>
      <c r="U74" s="12"/>
      <c r="V74" s="12"/>
      <c r="W74" s="12"/>
    </row>
    <row r="75" spans="4:23" ht="19" customHeight="1" x14ac:dyDescent="0.3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4"/>
      <c r="O75" s="12"/>
      <c r="P75" s="12"/>
      <c r="Q75" s="12"/>
      <c r="R75" s="12"/>
      <c r="S75" s="12"/>
      <c r="T75" s="12"/>
      <c r="U75" s="12"/>
      <c r="V75" s="12"/>
      <c r="W75" s="12"/>
    </row>
    <row r="76" spans="4:23" ht="19" customHeight="1" x14ac:dyDescent="0.3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4"/>
      <c r="O76" s="12"/>
      <c r="P76" s="12"/>
      <c r="Q76" s="12"/>
      <c r="R76" s="12"/>
      <c r="S76" s="12"/>
      <c r="T76" s="12"/>
      <c r="U76" s="12"/>
      <c r="V76" s="12"/>
      <c r="W76" s="12"/>
    </row>
    <row r="77" spans="4:23" ht="19" customHeight="1" x14ac:dyDescent="0.3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4"/>
      <c r="O77" s="12"/>
      <c r="P77" s="12"/>
      <c r="Q77" s="12"/>
      <c r="R77" s="12"/>
      <c r="S77" s="12"/>
      <c r="T77" s="12"/>
      <c r="U77" s="12"/>
      <c r="V77" s="12"/>
      <c r="W77" s="12"/>
    </row>
    <row r="78" spans="4:23" ht="19" customHeight="1" x14ac:dyDescent="0.3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4"/>
      <c r="O78" s="12"/>
      <c r="P78" s="12"/>
      <c r="Q78" s="12"/>
      <c r="R78" s="12"/>
      <c r="S78" s="12"/>
      <c r="T78" s="12"/>
      <c r="U78" s="12"/>
      <c r="V78" s="12"/>
      <c r="W78" s="12"/>
    </row>
    <row r="79" spans="4:23" ht="19" customHeight="1" x14ac:dyDescent="0.3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4"/>
      <c r="O79" s="12"/>
      <c r="P79" s="12"/>
      <c r="Q79" s="12"/>
      <c r="R79" s="12"/>
      <c r="S79" s="12"/>
      <c r="T79" s="12"/>
      <c r="U79" s="12"/>
      <c r="V79" s="12"/>
      <c r="W79" s="12"/>
    </row>
    <row r="80" spans="4:23" ht="19" customHeight="1" x14ac:dyDescent="0.3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4"/>
      <c r="O80" s="12"/>
      <c r="P80" s="12"/>
      <c r="Q80" s="12"/>
      <c r="R80" s="12"/>
      <c r="S80" s="12"/>
      <c r="T80" s="12"/>
      <c r="U80" s="12"/>
      <c r="V80" s="12"/>
      <c r="W80" s="12"/>
    </row>
    <row r="81" spans="4:23" ht="19" customHeight="1" x14ac:dyDescent="0.3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4"/>
      <c r="O81" s="12"/>
      <c r="P81" s="12"/>
      <c r="Q81" s="12"/>
      <c r="R81" s="12"/>
      <c r="S81" s="12"/>
      <c r="T81" s="12"/>
      <c r="U81" s="12"/>
      <c r="V81" s="12"/>
      <c r="W81" s="12"/>
    </row>
    <row r="82" spans="4:23" ht="19" customHeight="1" x14ac:dyDescent="0.3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4"/>
      <c r="O82" s="12"/>
      <c r="P82" s="12"/>
      <c r="Q82" s="12"/>
      <c r="R82" s="12"/>
      <c r="S82" s="12"/>
      <c r="T82" s="12"/>
      <c r="U82" s="12"/>
      <c r="V82" s="12"/>
      <c r="W82" s="12"/>
    </row>
    <row r="83" spans="4:23" ht="19" customHeight="1" x14ac:dyDescent="0.3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4"/>
      <c r="O83" s="12"/>
      <c r="P83" s="12"/>
      <c r="Q83" s="12"/>
      <c r="R83" s="12"/>
      <c r="S83" s="12"/>
      <c r="T83" s="12"/>
      <c r="U83" s="12"/>
      <c r="V83" s="12"/>
      <c r="W83" s="12"/>
    </row>
    <row r="84" spans="4:23" ht="19" customHeight="1" x14ac:dyDescent="0.3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4"/>
      <c r="O84" s="12"/>
      <c r="P84" s="12"/>
      <c r="Q84" s="12"/>
      <c r="R84" s="12"/>
      <c r="S84" s="12"/>
      <c r="T84" s="12"/>
      <c r="U84" s="12"/>
      <c r="V84" s="12"/>
      <c r="W84" s="12"/>
    </row>
  </sheetData>
  <printOptions gridLines="1"/>
  <pageMargins left="0.2" right="0.2" top="0.25" bottom="0.25" header="0.1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2023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</dc:creator>
  <cp:lastModifiedBy>Millie</cp:lastModifiedBy>
  <cp:lastPrinted>2022-08-27T18:27:19Z</cp:lastPrinted>
  <dcterms:created xsi:type="dcterms:W3CDTF">2022-07-10T17:30:27Z</dcterms:created>
  <dcterms:modified xsi:type="dcterms:W3CDTF">2022-11-07T18:59:50Z</dcterms:modified>
</cp:coreProperties>
</file>